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4186" activeTab="0"/>
  </bookViews>
  <sheets>
    <sheet name="skupaj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<sst xmlns="http://schemas.openxmlformats.org/spreadsheetml/2006/main" count="133" uniqueCount="75">
  <si>
    <t>A</t>
  </si>
  <si>
    <t>kpl</t>
  </si>
  <si>
    <t>kos</t>
  </si>
  <si>
    <t>drobni material</t>
  </si>
  <si>
    <t>m</t>
  </si>
  <si>
    <t>%</t>
  </si>
  <si>
    <t>SKUPAJ</t>
  </si>
  <si>
    <t>B</t>
  </si>
  <si>
    <t>ŠIBKI TOK</t>
  </si>
  <si>
    <t>Izdelava tehnične dokumentacije PID</t>
  </si>
  <si>
    <t>U/UTP 4x2x24 AWG, kat 6</t>
  </si>
  <si>
    <t>Drobni, pritrdilni in vezni material</t>
  </si>
  <si>
    <t>Ozemljitev komunikacijskega vozlišča z ozemljitvenim vodnikom, uvlečenim v instalacijsko cev</t>
  </si>
  <si>
    <t>P/F-Y 16mm2</t>
  </si>
  <si>
    <t>Povezava naprav na položeno, označeno in preizkušeno instalacijo, meritve, naravnava parametrov in spuščanje sistema v pogon</t>
  </si>
  <si>
    <t>Navodila za obratovanje in vzdrževanje, atesti, sistemska garancija proizvajalca, izvod originalnih navodil, navodila za uporabo ter šolanje uporabnika</t>
  </si>
  <si>
    <t>Dvojna komunikacijska vtičnica, UTP Cat.6; s samozaporno protiprašno zaščito, komplet z odgovarjajočo dozo za podometno vgradnjo ali parapetni kanal, z nosilnim in okrasnim okvirjem. Kot na primer: Bticino Living&amp;Light</t>
  </si>
  <si>
    <t>ur</t>
  </si>
  <si>
    <t>SVETILKE</t>
  </si>
  <si>
    <t>Fotoluminiscenčni znaki na evakuacijskih poteh</t>
  </si>
  <si>
    <t>Pridobitev potrdila o brezhibnem delovanju varnostne razsvetljave, s strani pooblaščene inštitucije</t>
  </si>
  <si>
    <t>Samolepilne oznake varnostnih svetilk</t>
  </si>
  <si>
    <t>MOČ in KABLAŽA</t>
  </si>
  <si>
    <t>Inštalacijski material</t>
  </si>
  <si>
    <t>NYM-J 3x2,5 mm2</t>
  </si>
  <si>
    <t>NYM-J 5x1,5 mm2</t>
  </si>
  <si>
    <t>NYM-J 4x1,5 mm2</t>
  </si>
  <si>
    <t>NYM-J 3x1,5 mm2</t>
  </si>
  <si>
    <t>NYM-J 2x1,5 mm2</t>
  </si>
  <si>
    <t>Vodnik P-Y za izenačevanje potencialov in povezavo kovinskih mas, položen prosto ali uvlečen v predhodno položene instalacijske cevi- ocenjeno</t>
  </si>
  <si>
    <t>H07V-K 6 mm2</t>
  </si>
  <si>
    <t>Podometne instalacijske doze ustreznih dimenzij - ocenjeno</t>
  </si>
  <si>
    <t>Sodelovanje z drugimi izvajalci, za uskladitev priključkov, skladno z dejansko dobavljenimi tipi opreme</t>
  </si>
  <si>
    <t>Izsekavanje utorov za vgradnjo zaščitne cevi - ocenjeno</t>
  </si>
  <si>
    <t>Nespecificirani drobni,spojni in montažni materijal, kabelske in druge oznake, ter napisne plošče</t>
  </si>
  <si>
    <t xml:space="preserve">% </t>
  </si>
  <si>
    <t>Nepredvideni stroški ob rekonstrukciji</t>
  </si>
  <si>
    <t>Sproten vris sprememb v PZI za izdelavo PID</t>
  </si>
  <si>
    <t xml:space="preserve">Izdelava projektno tehnične dokumentacije PID in POV  </t>
  </si>
  <si>
    <t>Projektantski nadzor - ocenjeno</t>
  </si>
  <si>
    <t>F</t>
  </si>
  <si>
    <t>MOČ IN KABLAŽA</t>
  </si>
  <si>
    <t>SVETILA</t>
  </si>
  <si>
    <t>Kabel s  Cu  vodniki - 0,5kV položen v NIK kanale, delno v cevi - ocenjeno</t>
  </si>
  <si>
    <t>Nadometne instalacijske doze ustreznih dimenzij - ocenjeno</t>
  </si>
  <si>
    <t>Vrtane prebojev v beton in zid do premera 35mm - ocenjeno</t>
  </si>
  <si>
    <t>Telekomunikacijski instalacijski kabel položen v kanal oz. uvlečen  v instalacijsko cev ali parapetni kanal</t>
  </si>
  <si>
    <t>zaključevanje kablov na delilniku</t>
  </si>
  <si>
    <t>Meritve šibkotočne inštalacije</t>
  </si>
  <si>
    <t>Zaključevanje inštalacije</t>
  </si>
  <si>
    <t>Svetilka LED, v prostorih, INTRA PR106 30W 3280lm, LED840 (za delo se uporabljajo namizne svetilke)</t>
  </si>
  <si>
    <t>Nadgradna LED svetilka 30W</t>
  </si>
  <si>
    <t>Vtičnica podometna, komplet z dozo in okvirjem, kot MODUL Tem Čatež (na lokaciji večih, se združujejo v skupne okvirje)</t>
  </si>
  <si>
    <t>Elektroinstalacijske cevi ustreznih premerov, rebrasta, gibljiva, položena  podometno, v tlaku ali v spuščen strop - ocenjeno</t>
  </si>
  <si>
    <t>Stikalo podometno, komplet z dozo in okvirjem, kot MODUL Tem Čatež, navadno, menjalno, križno, tipka (na lokaciji večih, se združujejo v skupne okvirje)</t>
  </si>
  <si>
    <t>Priključevanje kabla s tremi ali štirimi vodniki na naprave, ki so zajete v popisih v drugih načrtih (termostati, prezračevalne naprave, ventilatorji, ...) - ocenjeno</t>
  </si>
  <si>
    <t>NIK kanal, 1-3</t>
  </si>
  <si>
    <t>Zaključek kanala</t>
  </si>
  <si>
    <t>Parapetni kanal ELBA 130, komplet s pregrado in pokrovom, ter spojnimi in pritrdilnimi kosi</t>
  </si>
  <si>
    <t>Trojna vtičnica, komplet z dozo, nosilnim in končnim okvirjem</t>
  </si>
  <si>
    <t>Sodelovanje s pristojno vzdrževalno službo, za izdelavo odklopa obstoječe opreme in ponovnega priklopa na javno komunikacijsko omrežje ali lokalno omrežje ustanove</t>
  </si>
  <si>
    <t xml:space="preserve">Demontaža obstoječe razsvetljave odstranitev svetilk </t>
  </si>
  <si>
    <t>REKAPITULACIJA</t>
  </si>
  <si>
    <t xml:space="preserve">Zaključevanje vtičnic in označevanje </t>
  </si>
  <si>
    <t>Meritve elektro inštalacije, z merilnimi protokoli, atesti in dokazila potrebna za tehnični pregled, označevanje kablov, stikal in vtičnic</t>
  </si>
  <si>
    <t>Demontažna dela, odvoz gradbenih odpadkov</t>
  </si>
  <si>
    <t>Varnostna LED svetilka 6W, s triurnim modulom</t>
  </si>
  <si>
    <t>Kabel s  Cu  vodniki - 1kV položen v kabelske vertikale, delno v NIK kanale ali cevi - ocenjeno. Upoštevati razred kabla C na evakuacijskih poteh razred kabla B.</t>
  </si>
  <si>
    <t>Preureditev obstoječe razdelilne omare in opreme. Izvesti skladno s potekom del, za zagotovitev gradbenega priključka, ter omogočitev začasnega gradbenega priključka za izvajalce del</t>
  </si>
  <si>
    <t>Podometna razdelilna omara SB klet, komplet z:</t>
  </si>
  <si>
    <t>Prevezava na obstoječe inštalacijske odklopnike</t>
  </si>
  <si>
    <t>FID 40/0,03A</t>
  </si>
  <si>
    <t>Povezava v obstoječe K.V.</t>
  </si>
  <si>
    <t>IR senzorji za prižiganje ventilatorjev</t>
  </si>
  <si>
    <t>LED trak s stikalom nad kuhinjskim pultom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</si>
</sst>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SIT &quot;#,##0\ ;&quot;(SIT &quot;#,##0\)"/>
    <numFmt numFmtId="175" formatCode="\$#.;&quot;($&quot;#&quot;,)&quot;"/>
    <numFmt numFmtId="176" formatCode="#,##0.00\ ;\-#,##0.00\ ;&quot; -&quot;#\ ;@\ "/>
    <numFmt numFmtId="177" formatCode="#,##0.00&quot;       &quot;;\-#,##0.00&quot;       &quot;;&quot; -&quot;#&quot;       &quot;;@\ "/>
    <numFmt numFmtId="178" formatCode="#,##0.00&quot;    &quot;;\-#,##0.00&quot;    &quot;;&quot; -&quot;#&quot;    &quot;;@\ "/>
    <numFmt numFmtId="179" formatCode="#,##0.000000&quot;       &quot;;\-#,##0.000000&quot;       &quot;;&quot; -&quot;#&quot;       &quot;;@\ "/>
    <numFmt numFmtId="180" formatCode="#,##0.00&quot; SIT &quot;;\-#,##0.00&quot; SIT &quot;;&quot; -&quot;#&quot; SIT &quot;;@\ "/>
    <numFmt numFmtId="181" formatCode="General\ "/>
    <numFmt numFmtId="182" formatCode="#,##0.00000&quot;       &quot;;\-#,##0.00000&quot;       &quot;;&quot; -&quot;#&quot;       &quot;;@\ "/>
    <numFmt numFmtId="183" formatCode="dd/\ mm/\ yyyy"/>
    <numFmt numFmtId="184" formatCode="0.00\ %"/>
    <numFmt numFmtId="185" formatCode="\$#,##0\ ;[Red]&quot;($&quot;#,##0\)"/>
    <numFmt numFmtId="186" formatCode="#,##0;\-"/>
    <numFmt numFmtId="187" formatCode="#,##0\ ;\-#,##0\ ;&quot; -&quot;#\ ;@\ "/>
    <numFmt numFmtId="188" formatCode="0\ %"/>
    <numFmt numFmtId="189" formatCode="0.0%"/>
    <numFmt numFmtId="190" formatCode="#,##0&quot;       &quot;;\-#,##0&quot;       &quot;;&quot; -&quot;#&quot;       &quot;;@\ 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_S_I_T"/>
    <numFmt numFmtId="195" formatCode="#,##0.00\ &quot;€&quot;"/>
    <numFmt numFmtId="196" formatCode="#,##0.00\ &quot;SIT&quot;"/>
    <numFmt numFmtId="197" formatCode="#,##0.00\ [$€-1]"/>
    <numFmt numFmtId="198" formatCode="_-* #,##0.00\ [$€-1]_-;\-* #,##0.00\ [$€-1]_-;_-* &quot;-&quot;??\ [$€-1]_-;_-@_-"/>
    <numFmt numFmtId="199" formatCode="#,##0.00\ [$kn-41A]"/>
    <numFmt numFmtId="200" formatCode="#,##0;[Red]#,##0"/>
  </numFmts>
  <fonts count="82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imes New Roman"/>
      <family val="1"/>
    </font>
    <font>
      <sz val="11"/>
      <color indexed="20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2"/>
      <name val="Courier New"/>
      <family val="3"/>
    </font>
    <font>
      <sz val="10"/>
      <name val="Mangal"/>
      <family val="2"/>
    </font>
    <font>
      <sz val="10"/>
      <name val="MS Serif"/>
      <family val="1"/>
    </font>
    <font>
      <sz val="9"/>
      <name val="Futura Prins"/>
      <family val="0"/>
    </font>
    <font>
      <sz val="10"/>
      <color indexed="16"/>
      <name val="MS Serif"/>
      <family val="1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2"/>
      <color indexed="9"/>
      <name val="Times New Roma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8"/>
      <name val="Century"/>
      <family val="2"/>
    </font>
    <font>
      <sz val="11"/>
      <color indexed="60"/>
      <name val="Arial"/>
      <family val="2"/>
    </font>
    <font>
      <sz val="10"/>
      <name val="Courier New"/>
      <family val="1"/>
    </font>
    <font>
      <sz val="11"/>
      <name val="Arial Narrow CE"/>
      <family val="2"/>
    </font>
    <font>
      <b/>
      <sz val="11"/>
      <color indexed="63"/>
      <name val="Arial"/>
      <family val="2"/>
    </font>
    <font>
      <sz val="8"/>
      <name val="MS Sans Serif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Helv"/>
      <family val="0"/>
    </font>
    <font>
      <u val="single"/>
      <sz val="15"/>
      <color indexed="12"/>
      <name val="Arial"/>
      <family val="2"/>
    </font>
    <font>
      <sz val="10"/>
      <name val="Times New Roman CE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name val="Courier"/>
      <family val="1"/>
    </font>
    <font>
      <sz val="10"/>
      <name val="Century Gothic"/>
      <family val="2"/>
    </font>
    <font>
      <u val="single"/>
      <sz val="11"/>
      <color indexed="12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Tahoma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5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5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5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5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5" fillId="11" borderId="0" applyNumberFormat="0" applyBorder="0" applyAlignment="0" applyProtection="0"/>
    <xf numFmtId="0" fontId="6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174" fontId="7" fillId="14" borderId="0" applyBorder="0" applyAlignment="0" applyProtection="0"/>
    <xf numFmtId="0" fontId="5" fillId="4" borderId="0" applyNumberFormat="0" applyBorder="0" applyAlignment="0" applyProtection="0"/>
    <xf numFmtId="174" fontId="7" fillId="15" borderId="0" applyBorder="0" applyAlignment="0" applyProtection="0"/>
    <xf numFmtId="0" fontId="5" fillId="6" borderId="0" applyNumberFormat="0" applyBorder="0" applyAlignment="0" applyProtection="0"/>
    <xf numFmtId="174" fontId="7" fillId="16" borderId="0" applyBorder="0" applyAlignment="0" applyProtection="0"/>
    <xf numFmtId="0" fontId="5" fillId="8" borderId="0" applyNumberFormat="0" applyBorder="0" applyAlignment="0" applyProtection="0"/>
    <xf numFmtId="174" fontId="7" fillId="17" borderId="0" applyBorder="0" applyAlignment="0" applyProtection="0"/>
    <xf numFmtId="0" fontId="5" fillId="11" borderId="0" applyNumberFormat="0" applyBorder="0" applyAlignment="0" applyProtection="0"/>
    <xf numFmtId="174" fontId="7" fillId="18" borderId="0" applyBorder="0" applyAlignment="0" applyProtection="0"/>
    <xf numFmtId="0" fontId="5" fillId="13" borderId="0" applyNumberFormat="0" applyBorder="0" applyAlignment="0" applyProtection="0"/>
    <xf numFmtId="174" fontId="7" fillId="19" borderId="0" applyBorder="0" applyAlignment="0" applyProtection="0"/>
    <xf numFmtId="0" fontId="63" fillId="20" borderId="0" applyNumberFormat="0" applyBorder="0" applyAlignment="0" applyProtection="0"/>
    <xf numFmtId="0" fontId="5" fillId="21" borderId="0" applyNumberFormat="0" applyBorder="0" applyAlignment="0" applyProtection="0"/>
    <xf numFmtId="0" fontId="63" fillId="22" borderId="0" applyNumberFormat="0" applyBorder="0" applyAlignment="0" applyProtection="0"/>
    <xf numFmtId="0" fontId="5" fillId="23" borderId="0" applyNumberFormat="0" applyBorder="0" applyAlignment="0" applyProtection="0"/>
    <xf numFmtId="0" fontId="63" fillId="24" borderId="0" applyNumberFormat="0" applyBorder="0" applyAlignment="0" applyProtection="0"/>
    <xf numFmtId="0" fontId="5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5" fillId="8" borderId="0" applyNumberFormat="0" applyBorder="0" applyAlignment="0" applyProtection="0"/>
    <xf numFmtId="0" fontId="63" fillId="27" borderId="0" applyNumberFormat="0" applyBorder="0" applyAlignment="0" applyProtection="0"/>
    <xf numFmtId="0" fontId="5" fillId="21" borderId="0" applyNumberFormat="0" applyBorder="0" applyAlignment="0" applyProtection="0"/>
    <xf numFmtId="0" fontId="6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1" borderId="0" applyNumberFormat="0" applyBorder="0" applyAlignment="0" applyProtection="0"/>
    <xf numFmtId="174" fontId="7" fillId="30" borderId="0" applyBorder="0" applyAlignment="0" applyProtection="0"/>
    <xf numFmtId="0" fontId="5" fillId="23" borderId="0" applyNumberFormat="0" applyBorder="0" applyAlignment="0" applyProtection="0"/>
    <xf numFmtId="174" fontId="7" fillId="31" borderId="0" applyBorder="0" applyAlignment="0" applyProtection="0"/>
    <xf numFmtId="0" fontId="5" fillId="24" borderId="0" applyNumberFormat="0" applyBorder="0" applyAlignment="0" applyProtection="0"/>
    <xf numFmtId="174" fontId="7" fillId="32" borderId="0" applyBorder="0" applyAlignment="0" applyProtection="0"/>
    <xf numFmtId="0" fontId="5" fillId="8" borderId="0" applyNumberFormat="0" applyBorder="0" applyAlignment="0" applyProtection="0"/>
    <xf numFmtId="174" fontId="7" fillId="17" borderId="0" applyBorder="0" applyAlignment="0" applyProtection="0"/>
    <xf numFmtId="0" fontId="5" fillId="21" borderId="0" applyNumberFormat="0" applyBorder="0" applyAlignment="0" applyProtection="0"/>
    <xf numFmtId="174" fontId="7" fillId="30" borderId="0" applyBorder="0" applyAlignment="0" applyProtection="0"/>
    <xf numFmtId="0" fontId="5" fillId="29" borderId="0" applyNumberFormat="0" applyBorder="0" applyAlignment="0" applyProtection="0"/>
    <xf numFmtId="174" fontId="7" fillId="33" borderId="0" applyBorder="0" applyAlignment="0" applyProtection="0"/>
    <xf numFmtId="0" fontId="64" fillId="34" borderId="0" applyNumberFormat="0" applyBorder="0" applyAlignment="0" applyProtection="0"/>
    <xf numFmtId="0" fontId="44" fillId="35" borderId="0" applyNumberFormat="0" applyBorder="0" applyAlignment="0" applyProtection="0"/>
    <xf numFmtId="0" fontId="64" fillId="36" borderId="0" applyNumberFormat="0" applyBorder="0" applyAlignment="0" applyProtection="0"/>
    <xf numFmtId="0" fontId="44" fillId="23" borderId="0" applyNumberFormat="0" applyBorder="0" applyAlignment="0" applyProtection="0"/>
    <xf numFmtId="0" fontId="64" fillId="24" borderId="0" applyNumberFormat="0" applyBorder="0" applyAlignment="0" applyProtection="0"/>
    <xf numFmtId="0" fontId="44" fillId="24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4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44" fillId="41" borderId="0" applyNumberFormat="0" applyBorder="0" applyAlignment="0" applyProtection="0"/>
    <xf numFmtId="0" fontId="64" fillId="42" borderId="0" applyNumberFormat="0" applyBorder="0" applyAlignment="0" applyProtection="0"/>
    <xf numFmtId="0" fontId="44" fillId="42" borderId="0" applyNumberFormat="0" applyBorder="0" applyAlignment="0" applyProtection="0"/>
    <xf numFmtId="0" fontId="64" fillId="43" borderId="0" applyNumberFormat="0" applyBorder="0" applyAlignment="0" applyProtection="0"/>
    <xf numFmtId="0" fontId="44" fillId="35" borderId="0" applyNumberFormat="0" applyBorder="0" applyAlignment="0" applyProtection="0"/>
    <xf numFmtId="174" fontId="8" fillId="44" borderId="0" applyBorder="0" applyAlignment="0" applyProtection="0"/>
    <xf numFmtId="0" fontId="44" fillId="23" borderId="0" applyNumberFormat="0" applyBorder="0" applyAlignment="0" applyProtection="0"/>
    <xf numFmtId="174" fontId="8" fillId="31" borderId="0" applyBorder="0" applyAlignment="0" applyProtection="0"/>
    <xf numFmtId="0" fontId="44" fillId="24" borderId="0" applyNumberFormat="0" applyBorder="0" applyAlignment="0" applyProtection="0"/>
    <xf numFmtId="174" fontId="8" fillId="32" borderId="0" applyBorder="0" applyAlignment="0" applyProtection="0"/>
    <xf numFmtId="0" fontId="44" fillId="38" borderId="0" applyNumberFormat="0" applyBorder="0" applyAlignment="0" applyProtection="0"/>
    <xf numFmtId="174" fontId="8" fillId="45" borderId="0" applyBorder="0" applyAlignment="0" applyProtection="0"/>
    <xf numFmtId="0" fontId="44" fillId="41" borderId="0" applyNumberFormat="0" applyBorder="0" applyAlignment="0" applyProtection="0"/>
    <xf numFmtId="174" fontId="8" fillId="46" borderId="0" applyBorder="0" applyAlignment="0" applyProtection="0"/>
    <xf numFmtId="0" fontId="44" fillId="42" borderId="0" applyNumberFormat="0" applyBorder="0" applyAlignment="0" applyProtection="0"/>
    <xf numFmtId="174" fontId="8" fillId="47" borderId="0" applyBorder="0" applyAlignment="0" applyProtection="0"/>
    <xf numFmtId="0" fontId="44" fillId="48" borderId="0" applyNumberFormat="0" applyBorder="0" applyAlignment="0" applyProtection="0"/>
    <xf numFmtId="174" fontId="8" fillId="49" borderId="0" applyBorder="0" applyAlignment="0" applyProtection="0"/>
    <xf numFmtId="0" fontId="44" fillId="50" borderId="0" applyNumberFormat="0" applyBorder="0" applyAlignment="0" applyProtection="0"/>
    <xf numFmtId="174" fontId="8" fillId="51" borderId="0" applyBorder="0" applyAlignment="0" applyProtection="0"/>
    <xf numFmtId="0" fontId="44" fillId="52" borderId="0" applyNumberFormat="0" applyBorder="0" applyAlignment="0" applyProtection="0"/>
    <xf numFmtId="174" fontId="8" fillId="53" borderId="0" applyBorder="0" applyAlignment="0" applyProtection="0"/>
    <xf numFmtId="0" fontId="44" fillId="38" borderId="0" applyNumberFormat="0" applyBorder="0" applyAlignment="0" applyProtection="0"/>
    <xf numFmtId="174" fontId="8" fillId="45" borderId="0" applyBorder="0" applyAlignment="0" applyProtection="0"/>
    <xf numFmtId="0" fontId="44" fillId="41" borderId="0" applyNumberFormat="0" applyBorder="0" applyAlignment="0" applyProtection="0"/>
    <xf numFmtId="174" fontId="8" fillId="46" borderId="0" applyBorder="0" applyAlignment="0" applyProtection="0"/>
    <xf numFmtId="0" fontId="44" fillId="54" borderId="0" applyNumberFormat="0" applyBorder="0" applyAlignment="0" applyProtection="0"/>
    <xf numFmtId="174" fontId="8" fillId="55" borderId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56" fillId="4" borderId="0" applyNumberFormat="0" applyBorder="0" applyAlignment="0" applyProtection="0"/>
    <xf numFmtId="174" fontId="10" fillId="15" borderId="0" applyBorder="0" applyAlignment="0" applyProtection="0"/>
    <xf numFmtId="0" fontId="11" fillId="0" borderId="0" applyNumberFormat="0" applyFill="0" applyBorder="0" applyAlignment="0" applyProtection="0"/>
    <xf numFmtId="174" fontId="11" fillId="0" borderId="0" applyFill="0" applyBorder="0" applyAlignment="0" applyProtection="0"/>
    <xf numFmtId="175" fontId="12" fillId="0" borderId="0" applyFill="0" applyBorder="0" applyAlignment="0">
      <protection/>
    </xf>
    <xf numFmtId="175" fontId="12" fillId="0" borderId="0" applyFill="0" applyBorder="0" applyAlignment="0">
      <protection/>
    </xf>
    <xf numFmtId="175" fontId="12" fillId="0" borderId="0" applyFill="0" applyBorder="0" applyAlignment="0">
      <protection/>
    </xf>
    <xf numFmtId="0" fontId="55" fillId="56" borderId="1" applyNumberFormat="0" applyAlignment="0" applyProtection="0"/>
    <xf numFmtId="174" fontId="13" fillId="57" borderId="1" applyAlignment="0" applyProtection="0"/>
    <xf numFmtId="0" fontId="54" fillId="58" borderId="2" applyNumberFormat="0" applyAlignment="0" applyProtection="0"/>
    <xf numFmtId="174" fontId="14" fillId="59" borderId="2" applyAlignment="0" applyProtection="0"/>
    <xf numFmtId="176" fontId="15" fillId="0" borderId="0" applyFill="0" applyBorder="0" applyAlignment="0" applyProtection="0"/>
    <xf numFmtId="177" fontId="16" fillId="0" borderId="0" applyFill="0" applyBorder="0" applyAlignment="0" applyProtection="0"/>
    <xf numFmtId="178" fontId="16" fillId="0" borderId="0" applyFill="0" applyBorder="0" applyAlignment="0" applyProtection="0"/>
    <xf numFmtId="179" fontId="15" fillId="0" borderId="0" applyFill="0" applyBorder="0" applyAlignment="0" applyProtection="0"/>
    <xf numFmtId="0" fontId="17" fillId="0" borderId="0" applyNumberFormat="0" applyAlignment="0">
      <protection/>
    </xf>
    <xf numFmtId="174" fontId="17" fillId="0" borderId="0" applyAlignment="0">
      <protection/>
    </xf>
    <xf numFmtId="180" fontId="16" fillId="0" borderId="0" applyFill="0" applyBorder="0" applyAlignment="0" applyProtection="0"/>
    <xf numFmtId="0" fontId="65" fillId="60" borderId="0" applyNumberFormat="0" applyBorder="0" applyAlignment="0" applyProtection="0"/>
    <xf numFmtId="0" fontId="45" fillId="6" borderId="0" applyNumberFormat="0" applyBorder="0" applyAlignment="0" applyProtection="0"/>
    <xf numFmtId="0" fontId="18" fillId="0" borderId="3" applyAlignment="0">
      <protection/>
    </xf>
    <xf numFmtId="0" fontId="18" fillId="0" borderId="4" applyAlignment="0">
      <protection/>
    </xf>
    <xf numFmtId="0" fontId="19" fillId="0" borderId="0" applyNumberFormat="0" applyAlignment="0">
      <protection/>
    </xf>
    <xf numFmtId="174" fontId="19" fillId="0" borderId="0" applyAlignment="0">
      <protection/>
    </xf>
    <xf numFmtId="0" fontId="52" fillId="0" borderId="0" applyNumberFormat="0" applyFill="0" applyBorder="0" applyAlignment="0" applyProtection="0"/>
    <xf numFmtId="174" fontId="20" fillId="0" borderId="0" applyFill="0" applyBorder="0" applyAlignment="0" applyProtection="0"/>
    <xf numFmtId="0" fontId="45" fillId="6" borderId="0" applyNumberFormat="0" applyBorder="0" applyAlignment="0" applyProtection="0"/>
    <xf numFmtId="174" fontId="21" fillId="16" borderId="0" applyBorder="0" applyAlignment="0" applyProtection="0"/>
    <xf numFmtId="0" fontId="22" fillId="57" borderId="0" applyNumberFormat="0" applyBorder="0" applyAlignment="0" applyProtection="0"/>
    <xf numFmtId="174" fontId="22" fillId="57" borderId="0" applyBorder="0" applyAlignment="0" applyProtection="0"/>
    <xf numFmtId="0" fontId="23" fillId="61" borderId="0">
      <alignment/>
      <protection/>
    </xf>
    <xf numFmtId="0" fontId="23" fillId="61" borderId="0">
      <alignment/>
      <protection/>
    </xf>
    <xf numFmtId="0" fontId="24" fillId="0" borderId="5" applyNumberFormat="0" applyAlignment="0" applyProtection="0"/>
    <xf numFmtId="174" fontId="24" fillId="0" borderId="5" applyAlignment="0" applyProtection="0"/>
    <xf numFmtId="0" fontId="24" fillId="0" borderId="6">
      <alignment horizontal="left" vertical="center"/>
      <protection/>
    </xf>
    <xf numFmtId="0" fontId="24" fillId="0" borderId="6">
      <alignment horizontal="left" vertical="center"/>
      <protection/>
    </xf>
    <xf numFmtId="0" fontId="47" fillId="0" borderId="7" applyNumberFormat="0" applyFill="0" applyAlignment="0" applyProtection="0"/>
    <xf numFmtId="174" fontId="25" fillId="0" borderId="7" applyFill="0" applyAlignment="0" applyProtection="0"/>
    <xf numFmtId="0" fontId="48" fillId="0" borderId="8" applyNumberFormat="0" applyFill="0" applyAlignment="0" applyProtection="0"/>
    <xf numFmtId="174" fontId="26" fillId="0" borderId="8" applyFill="0" applyAlignment="0" applyProtection="0"/>
    <xf numFmtId="0" fontId="49" fillId="0" borderId="9" applyNumberFormat="0" applyFill="0" applyAlignment="0" applyProtection="0"/>
    <xf numFmtId="174" fontId="27" fillId="0" borderId="10" applyFill="0" applyAlignment="0" applyProtection="0"/>
    <xf numFmtId="0" fontId="49" fillId="0" borderId="0" applyNumberFormat="0" applyFill="0" applyBorder="0" applyAlignment="0" applyProtection="0"/>
    <xf numFmtId="174" fontId="27" fillId="0" borderId="0" applyFill="0" applyBorder="0" applyAlignment="0" applyProtection="0"/>
    <xf numFmtId="0" fontId="28" fillId="0" borderId="11">
      <alignment horizontal="center"/>
      <protection/>
    </xf>
    <xf numFmtId="0" fontId="28" fillId="0" borderId="11">
      <alignment horizontal="center"/>
      <protection/>
    </xf>
    <xf numFmtId="0" fontId="28" fillId="0" borderId="0">
      <alignment horizontal="center"/>
      <protection/>
    </xf>
    <xf numFmtId="0" fontId="28" fillId="0" borderId="0">
      <alignment horizontal="center"/>
      <protection/>
    </xf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7" fillId="13" borderId="1" applyNumberFormat="0" applyAlignment="0" applyProtection="0"/>
    <xf numFmtId="0" fontId="22" fillId="62" borderId="0" applyNumberFormat="0" applyBorder="0" applyAlignment="0" applyProtection="0"/>
    <xf numFmtId="174" fontId="22" fillId="62" borderId="0" applyBorder="0" applyAlignment="0" applyProtection="0"/>
    <xf numFmtId="174" fontId="29" fillId="19" borderId="1" applyAlignment="0" applyProtection="0"/>
    <xf numFmtId="174" fontId="29" fillId="19" borderId="1" applyAlignment="0" applyProtection="0"/>
    <xf numFmtId="174" fontId="29" fillId="19" borderId="1" applyAlignment="0" applyProtection="0"/>
    <xf numFmtId="174" fontId="29" fillId="19" borderId="1" applyAlignment="0" applyProtection="0"/>
    <xf numFmtId="174" fontId="29" fillId="19" borderId="1" applyAlignment="0" applyProtection="0"/>
    <xf numFmtId="0" fontId="67" fillId="63" borderId="12" applyNumberFormat="0" applyAlignment="0" applyProtection="0"/>
    <xf numFmtId="0" fontId="46" fillId="56" borderId="13" applyNumberFormat="0" applyAlignment="0" applyProtection="0"/>
    <xf numFmtId="0" fontId="53" fillId="0" borderId="14" applyNumberFormat="0" applyFill="0" applyAlignment="0" applyProtection="0"/>
    <xf numFmtId="174" fontId="30" fillId="0" borderId="14" applyFill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47" fillId="0" borderId="7" applyNumberFormat="0" applyFill="0" applyAlignment="0" applyProtection="0"/>
    <xf numFmtId="0" fontId="70" fillId="0" borderId="16" applyNumberFormat="0" applyFill="0" applyAlignment="0" applyProtection="0"/>
    <xf numFmtId="0" fontId="48" fillId="0" borderId="8" applyNumberFormat="0" applyFill="0" applyAlignment="0" applyProtection="0"/>
    <xf numFmtId="0" fontId="71" fillId="0" borderId="17" applyNumberFormat="0" applyFill="0" applyAlignment="0" applyProtection="0"/>
    <xf numFmtId="0" fontId="49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99" fontId="1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63" fillId="0" borderId="0">
      <alignment/>
      <protection/>
    </xf>
    <xf numFmtId="0" fontId="1" fillId="0" borderId="0">
      <alignment/>
      <protection/>
    </xf>
    <xf numFmtId="0" fontId="50" fillId="64" borderId="0" applyNumberFormat="0" applyBorder="0" applyAlignment="0" applyProtection="0"/>
    <xf numFmtId="174" fontId="32" fillId="65" borderId="0" applyBorder="0" applyAlignment="0" applyProtection="0"/>
    <xf numFmtId="0" fontId="72" fillId="66" borderId="0" applyNumberFormat="0" applyBorder="0" applyAlignment="0" applyProtection="0"/>
    <xf numFmtId="0" fontId="50" fillId="64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0" fontId="33" fillId="0" borderId="0">
      <alignment/>
      <protection/>
    </xf>
    <xf numFmtId="181" fontId="33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0" fontId="1" fillId="0" borderId="0">
      <alignment vertical="top"/>
      <protection/>
    </xf>
    <xf numFmtId="174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174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0" fontId="0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0" fontId="34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82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0" fontId="5" fillId="0" borderId="0">
      <alignment/>
      <protection/>
    </xf>
    <xf numFmtId="174" fontId="15" fillId="0" borderId="0">
      <alignment/>
      <protection/>
    </xf>
    <xf numFmtId="0" fontId="5" fillId="0" borderId="0">
      <alignment/>
      <protection/>
    </xf>
    <xf numFmtId="174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174" fontId="1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9" fillId="67" borderId="18" applyNumberFormat="0" applyFont="0" applyAlignment="0" applyProtection="0"/>
    <xf numFmtId="174" fontId="15" fillId="62" borderId="18" applyAlignment="0" applyProtection="0"/>
    <xf numFmtId="0" fontId="4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68" borderId="19" applyNumberFormat="0" applyFont="0" applyAlignment="0" applyProtection="0"/>
    <xf numFmtId="0" fontId="60" fillId="67" borderId="18" applyNumberFormat="0" applyFont="0" applyAlignment="0" applyProtection="0"/>
    <xf numFmtId="0" fontId="63" fillId="68" borderId="19" applyNumberFormat="0" applyFont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56" borderId="13" applyNumberFormat="0" applyAlignment="0" applyProtection="0"/>
    <xf numFmtId="174" fontId="35" fillId="57" borderId="13" applyAlignment="0" applyProtection="0"/>
    <xf numFmtId="183" fontId="9" fillId="0" borderId="0">
      <alignment horizontal="center" wrapText="1"/>
      <protection locked="0"/>
    </xf>
    <xf numFmtId="183" fontId="9" fillId="0" borderId="0">
      <alignment horizontal="center" wrapText="1"/>
      <protection locked="0"/>
    </xf>
    <xf numFmtId="184" fontId="0" fillId="0" borderId="0" applyFill="0" applyBorder="0" applyAlignment="0" applyProtection="0"/>
    <xf numFmtId="0" fontId="7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4" fillId="69" borderId="0" applyNumberFormat="0" applyBorder="0" applyAlignment="0" applyProtection="0"/>
    <xf numFmtId="0" fontId="44" fillId="48" borderId="0" applyNumberFormat="0" applyBorder="0" applyAlignment="0" applyProtection="0"/>
    <xf numFmtId="0" fontId="64" fillId="70" borderId="0" applyNumberFormat="0" applyBorder="0" applyAlignment="0" applyProtection="0"/>
    <xf numFmtId="0" fontId="44" fillId="50" borderId="0" applyNumberFormat="0" applyBorder="0" applyAlignment="0" applyProtection="0"/>
    <xf numFmtId="0" fontId="64" fillId="71" borderId="0" applyNumberFormat="0" applyBorder="0" applyAlignment="0" applyProtection="0"/>
    <xf numFmtId="0" fontId="44" fillId="52" borderId="0" applyNumberFormat="0" applyBorder="0" applyAlignment="0" applyProtection="0"/>
    <xf numFmtId="0" fontId="64" fillId="72" borderId="0" applyNumberFormat="0" applyBorder="0" applyAlignment="0" applyProtection="0"/>
    <xf numFmtId="0" fontId="44" fillId="38" borderId="0" applyNumberFormat="0" applyBorder="0" applyAlignment="0" applyProtection="0"/>
    <xf numFmtId="0" fontId="64" fillId="73" borderId="0" applyNumberFormat="0" applyBorder="0" applyAlignment="0" applyProtection="0"/>
    <xf numFmtId="0" fontId="44" fillId="41" borderId="0" applyNumberFormat="0" applyBorder="0" applyAlignment="0" applyProtection="0"/>
    <xf numFmtId="0" fontId="64" fillId="74" borderId="0" applyNumberFormat="0" applyBorder="0" applyAlignment="0" applyProtection="0"/>
    <xf numFmtId="0" fontId="44" fillId="54" borderId="0" applyNumberFormat="0" applyBorder="0" applyAlignment="0" applyProtection="0"/>
    <xf numFmtId="0" fontId="75" fillId="0" borderId="20" applyNumberFormat="0" applyFill="0" applyAlignment="0" applyProtection="0"/>
    <xf numFmtId="0" fontId="53" fillId="0" borderId="14" applyNumberFormat="0" applyFill="0" applyAlignment="0" applyProtection="0"/>
    <xf numFmtId="0" fontId="76" fillId="75" borderId="21" applyNumberFormat="0" applyAlignment="0" applyProtection="0"/>
    <xf numFmtId="0" fontId="54" fillId="58" borderId="2" applyNumberFormat="0" applyAlignment="0" applyProtection="0"/>
    <xf numFmtId="0" fontId="77" fillId="63" borderId="22" applyNumberFormat="0" applyAlignment="0" applyProtection="0"/>
    <xf numFmtId="0" fontId="55" fillId="56" borderId="1" applyNumberFormat="0" applyAlignment="0" applyProtection="0"/>
    <xf numFmtId="0" fontId="0" fillId="76" borderId="0" applyNumberFormat="0" applyBorder="0" applyAlignment="0">
      <protection/>
    </xf>
    <xf numFmtId="174" fontId="0" fillId="76" borderId="0" applyBorder="0" applyAlignment="0">
      <protection/>
    </xf>
    <xf numFmtId="0" fontId="22" fillId="0" borderId="0" applyNumberFormat="0" applyFill="0" applyBorder="0" applyAlignment="0" applyProtection="0"/>
    <xf numFmtId="174" fontId="22" fillId="0" borderId="0" applyFill="0" applyBorder="0" applyAlignment="0" applyProtection="0"/>
    <xf numFmtId="0" fontId="78" fillId="77" borderId="0">
      <alignment horizontal="right" vertical="top"/>
      <protection/>
    </xf>
    <xf numFmtId="0" fontId="0" fillId="14" borderId="6" applyNumberFormat="0" applyAlignment="0">
      <protection/>
    </xf>
    <xf numFmtId="174" fontId="0" fillId="14" borderId="6" applyAlignment="0">
      <protection/>
    </xf>
    <xf numFmtId="0" fontId="79" fillId="78" borderId="0" applyNumberFormat="0" applyBorder="0" applyAlignment="0" applyProtection="0"/>
    <xf numFmtId="0" fontId="56" fillId="4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36" fillId="0" borderId="0" applyNumberFormat="0" applyFill="0" applyBorder="0" applyAlignment="0">
      <protection/>
    </xf>
    <xf numFmtId="174" fontId="36" fillId="0" borderId="0" applyFill="0" applyBorder="0" applyAlignment="0">
      <protection/>
    </xf>
    <xf numFmtId="0" fontId="0" fillId="0" borderId="0">
      <alignment/>
      <protection/>
    </xf>
    <xf numFmtId="40" fontId="37" fillId="0" borderId="0" applyBorder="0">
      <alignment horizontal="right"/>
      <protection/>
    </xf>
    <xf numFmtId="40" fontId="37" fillId="0" borderId="0" applyBorder="0">
      <alignment horizontal="right"/>
      <protection/>
    </xf>
    <xf numFmtId="0" fontId="6" fillId="0" borderId="0" applyNumberFormat="0" applyFill="0" applyBorder="0" applyAlignment="0" applyProtection="0"/>
    <xf numFmtId="174" fontId="6" fillId="0" borderId="0" applyFill="0" applyBorder="0" applyAlignment="0" applyProtection="0"/>
    <xf numFmtId="0" fontId="58" fillId="0" borderId="23" applyNumberFormat="0" applyFill="0" applyAlignment="0" applyProtection="0"/>
    <xf numFmtId="174" fontId="38" fillId="0" borderId="23" applyFill="0" applyAlignment="0" applyProtection="0"/>
    <xf numFmtId="172" fontId="1" fillId="0" borderId="0" applyFill="0" applyBorder="0" applyAlignment="0" applyProtection="0"/>
    <xf numFmtId="185" fontId="0" fillId="0" borderId="0" applyFill="0" applyBorder="0" applyAlignment="0" applyProtection="0"/>
    <xf numFmtId="170" fontId="1" fillId="0" borderId="0" applyFill="0" applyBorder="0" applyAlignment="0" applyProtection="0"/>
    <xf numFmtId="172" fontId="0" fillId="0" borderId="0" applyFon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1" fontId="0" fillId="0" borderId="0" applyFont="0" applyFill="0" applyBorder="0" applyAlignment="0" applyProtection="0"/>
    <xf numFmtId="176" fontId="16" fillId="0" borderId="0" applyFill="0" applyBorder="0" applyAlignment="0" applyProtection="0"/>
    <xf numFmtId="173" fontId="0" fillId="0" borderId="0" applyFont="0" applyFill="0" applyBorder="0" applyAlignment="0" applyProtection="0"/>
    <xf numFmtId="177" fontId="16" fillId="0" borderId="0" applyFill="0" applyBorder="0" applyAlignment="0" applyProtection="0"/>
    <xf numFmtId="165" fontId="63" fillId="0" borderId="0" applyFont="0" applyFill="0" applyBorder="0" applyAlignment="0" applyProtection="0"/>
    <xf numFmtId="0" fontId="80" fillId="79" borderId="22" applyNumberFormat="0" applyAlignment="0" applyProtection="0"/>
    <xf numFmtId="0" fontId="57" fillId="13" borderId="1" applyNumberFormat="0" applyAlignment="0" applyProtection="0"/>
    <xf numFmtId="0" fontId="81" fillId="0" borderId="24" applyNumberFormat="0" applyFill="0" applyAlignment="0" applyProtection="0"/>
    <xf numFmtId="0" fontId="58" fillId="0" borderId="23" applyNumberFormat="0" applyFill="0" applyAlignment="0" applyProtection="0"/>
    <xf numFmtId="0" fontId="51" fillId="0" borderId="0" applyNumberFormat="0" applyFill="0" applyBorder="0" applyAlignment="0" applyProtection="0"/>
    <xf numFmtId="174" fontId="39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25" xfId="0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11" fillId="0" borderId="0" xfId="0" applyFont="1" applyAlignment="1">
      <alignment horizontal="center" vertical="top"/>
    </xf>
    <xf numFmtId="9" fontId="2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0" fontId="11" fillId="0" borderId="25" xfId="0" applyFont="1" applyBorder="1" applyAlignment="1">
      <alignment horizontal="center" vertical="top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/>
    </xf>
    <xf numFmtId="4" fontId="11" fillId="0" borderId="6" xfId="0" applyNumberFormat="1" applyFont="1" applyBorder="1" applyAlignment="1">
      <alignment/>
    </xf>
    <xf numFmtId="4" fontId="11" fillId="0" borderId="26" xfId="0" applyNumberFormat="1" applyFont="1" applyBorder="1" applyAlignment="1">
      <alignment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/>
    </xf>
    <xf numFmtId="4" fontId="43" fillId="0" borderId="0" xfId="0" applyNumberFormat="1" applyFont="1" applyBorder="1" applyAlignment="1">
      <alignment/>
    </xf>
    <xf numFmtId="0" fontId="43" fillId="0" borderId="25" xfId="0" applyFont="1" applyBorder="1" applyAlignment="1">
      <alignment horizontal="center" vertical="top"/>
    </xf>
    <xf numFmtId="0" fontId="43" fillId="0" borderId="6" xfId="0" applyFont="1" applyBorder="1" applyAlignment="1">
      <alignment vertical="top" wrapText="1"/>
    </xf>
    <xf numFmtId="0" fontId="43" fillId="0" borderId="6" xfId="0" applyFont="1" applyBorder="1" applyAlignment="1">
      <alignment/>
    </xf>
    <xf numFmtId="4" fontId="43" fillId="0" borderId="6" xfId="0" applyNumberFormat="1" applyFont="1" applyBorder="1" applyAlignment="1">
      <alignment/>
    </xf>
    <xf numFmtId="4" fontId="43" fillId="0" borderId="26" xfId="0" applyNumberFormat="1" applyFont="1" applyBorder="1" applyAlignment="1">
      <alignment/>
    </xf>
    <xf numFmtId="0" fontId="42" fillId="0" borderId="0" xfId="0" applyFont="1" applyAlignment="1">
      <alignment horizontal="center" vertical="top"/>
    </xf>
    <xf numFmtId="173" fontId="11" fillId="0" borderId="0" xfId="379" applyFont="1" applyAlignment="1">
      <alignment horizontal="right"/>
    </xf>
  </cellXfs>
  <cellStyles count="374">
    <cellStyle name="Normal" xfId="0"/>
    <cellStyle name="20 % – Poudarek1" xfId="15"/>
    <cellStyle name="20 % – Poudarek1 2" xfId="16"/>
    <cellStyle name="20 % – Poudarek1 3" xfId="17"/>
    <cellStyle name="20 % – Poudarek2" xfId="18"/>
    <cellStyle name="20 % – Poudarek2 2" xfId="19"/>
    <cellStyle name="20 % – Poudarek2 3" xfId="20"/>
    <cellStyle name="20 % – Poudarek3" xfId="21"/>
    <cellStyle name="20 % – Poudarek3 2" xfId="22"/>
    <cellStyle name="20 % – Poudarek3 3" xfId="23"/>
    <cellStyle name="20 % – Poudarek4" xfId="24"/>
    <cellStyle name="20 % – Poudarek4 2" xfId="25"/>
    <cellStyle name="20 % – Poudarek4 3" xfId="26"/>
    <cellStyle name="20 % – Poudarek5" xfId="27"/>
    <cellStyle name="20 % – Poudarek5 2" xfId="28"/>
    <cellStyle name="20 % – Poudarek6" xfId="29"/>
    <cellStyle name="20 % – Poudarek6 2" xfId="30"/>
    <cellStyle name="20% - Accent1" xfId="31"/>
    <cellStyle name="20% - Accent1 2" xfId="32"/>
    <cellStyle name="20% - Accent2" xfId="33"/>
    <cellStyle name="20% - Accent2 2" xfId="34"/>
    <cellStyle name="20% - Accent3" xfId="35"/>
    <cellStyle name="20% - Accent3 2" xfId="36"/>
    <cellStyle name="20% - Accent4" xfId="37"/>
    <cellStyle name="20% - Accent4 2" xfId="38"/>
    <cellStyle name="20% - Accent5" xfId="39"/>
    <cellStyle name="20% - Accent5 2" xfId="40"/>
    <cellStyle name="20% - Accent6" xfId="41"/>
    <cellStyle name="20% - Accent6 2" xfId="42"/>
    <cellStyle name="40 % – Poudarek1" xfId="43"/>
    <cellStyle name="40 % – Poudarek1 2" xfId="44"/>
    <cellStyle name="40 % – Poudarek2" xfId="45"/>
    <cellStyle name="40 % – Poudarek2 2" xfId="46"/>
    <cellStyle name="40 % – Poudarek3" xfId="47"/>
    <cellStyle name="40 % – Poudarek3 2" xfId="48"/>
    <cellStyle name="40 % – Poudarek3 3" xfId="49"/>
    <cellStyle name="40 % – Poudarek4" xfId="50"/>
    <cellStyle name="40 % – Poudarek4 2" xfId="51"/>
    <cellStyle name="40 % – Poudarek5" xfId="52"/>
    <cellStyle name="40 % – Poudarek5 2" xfId="53"/>
    <cellStyle name="40 % – Poudarek6" xfId="54"/>
    <cellStyle name="40 % – Poudarek6 2" xfId="55"/>
    <cellStyle name="40% - Accent1" xfId="56"/>
    <cellStyle name="40% - Accent1 2" xfId="57"/>
    <cellStyle name="40% - Accent2" xfId="58"/>
    <cellStyle name="40% - Accent2 2" xfId="59"/>
    <cellStyle name="40% - Accent3" xfId="60"/>
    <cellStyle name="40% - Accent3 2" xfId="61"/>
    <cellStyle name="40% - Accent4" xfId="62"/>
    <cellStyle name="40% - Accent4 2" xfId="63"/>
    <cellStyle name="40% - Accent5" xfId="64"/>
    <cellStyle name="40% - Accent5 2" xfId="65"/>
    <cellStyle name="40% - Accent6" xfId="66"/>
    <cellStyle name="40% - Accent6 2" xfId="67"/>
    <cellStyle name="60 % – Poudarek1" xfId="68"/>
    <cellStyle name="60 % – Poudarek1 2" xfId="69"/>
    <cellStyle name="60 % – Poudarek2" xfId="70"/>
    <cellStyle name="60 % – Poudarek2 2" xfId="71"/>
    <cellStyle name="60 % – Poudarek3" xfId="72"/>
    <cellStyle name="60 % – Poudarek3 2" xfId="73"/>
    <cellStyle name="60 % – Poudarek3 3" xfId="74"/>
    <cellStyle name="60 % – Poudarek4" xfId="75"/>
    <cellStyle name="60 % – Poudarek4 2" xfId="76"/>
    <cellStyle name="60 % – Poudarek4 3" xfId="77"/>
    <cellStyle name="60 % – Poudarek5" xfId="78"/>
    <cellStyle name="60 % – Poudarek5 2" xfId="79"/>
    <cellStyle name="60 % – Poudarek6" xfId="80"/>
    <cellStyle name="60 % – Poudarek6 2" xfId="81"/>
    <cellStyle name="60 % – Poudarek6 3" xfId="82"/>
    <cellStyle name="60% - Accent1" xfId="83"/>
    <cellStyle name="60% - Accent1 2" xfId="84"/>
    <cellStyle name="60% - Accent2" xfId="85"/>
    <cellStyle name="60% - Accent2 2" xfId="86"/>
    <cellStyle name="60% - Accent3" xfId="87"/>
    <cellStyle name="60% - Accent3 2" xfId="88"/>
    <cellStyle name="60% - Accent4" xfId="89"/>
    <cellStyle name="60% - Accent4 2" xfId="90"/>
    <cellStyle name="60% - Accent5" xfId="91"/>
    <cellStyle name="60% - Accent5 2" xfId="92"/>
    <cellStyle name="60% - Accent6" xfId="93"/>
    <cellStyle name="60% - Accent6 2" xfId="94"/>
    <cellStyle name="Accent1" xfId="95"/>
    <cellStyle name="Accent1 2" xfId="96"/>
    <cellStyle name="Accent2" xfId="97"/>
    <cellStyle name="Accent2 2" xfId="98"/>
    <cellStyle name="Accent3" xfId="99"/>
    <cellStyle name="Accent3 2" xfId="100"/>
    <cellStyle name="Accent4" xfId="101"/>
    <cellStyle name="Accent4 2" xfId="102"/>
    <cellStyle name="Accent5" xfId="103"/>
    <cellStyle name="Accent5 2" xfId="104"/>
    <cellStyle name="Accent6" xfId="105"/>
    <cellStyle name="Accent6 2" xfId="106"/>
    <cellStyle name="args.style" xfId="107"/>
    <cellStyle name="args.style 2" xfId="108"/>
    <cellStyle name="Bad" xfId="109"/>
    <cellStyle name="Bad 2" xfId="110"/>
    <cellStyle name="Body" xfId="111"/>
    <cellStyle name="Body 2" xfId="112"/>
    <cellStyle name="Calc Currency (0)" xfId="113"/>
    <cellStyle name="Calc Currency (0) 2" xfId="114"/>
    <cellStyle name="Calc Currency (0) 3" xfId="115"/>
    <cellStyle name="Calculation" xfId="116"/>
    <cellStyle name="Calculation 2" xfId="117"/>
    <cellStyle name="Check Cell" xfId="118"/>
    <cellStyle name="Check Cell 2" xfId="119"/>
    <cellStyle name="Comma 2" xfId="120"/>
    <cellStyle name="Comma 3" xfId="121"/>
    <cellStyle name="Comma 4" xfId="122"/>
    <cellStyle name="Comma 7" xfId="123"/>
    <cellStyle name="Copied" xfId="124"/>
    <cellStyle name="Copied 2" xfId="125"/>
    <cellStyle name="Currency 2" xfId="126"/>
    <cellStyle name="Dobro" xfId="127"/>
    <cellStyle name="Dobro 2" xfId="128"/>
    <cellStyle name="Element-delo" xfId="129"/>
    <cellStyle name="Element-delo 2" xfId="130"/>
    <cellStyle name="Entered" xfId="131"/>
    <cellStyle name="Entered 2" xfId="132"/>
    <cellStyle name="Explanatory Text" xfId="133"/>
    <cellStyle name="Explanatory Text 2" xfId="134"/>
    <cellStyle name="Good" xfId="135"/>
    <cellStyle name="Good 2" xfId="136"/>
    <cellStyle name="Grey" xfId="137"/>
    <cellStyle name="Grey 2" xfId="138"/>
    <cellStyle name="Head 1" xfId="139"/>
    <cellStyle name="Head 1 2" xfId="140"/>
    <cellStyle name="Header1" xfId="141"/>
    <cellStyle name="Header1 2" xfId="142"/>
    <cellStyle name="Header2" xfId="143"/>
    <cellStyle name="Header2 2" xfId="144"/>
    <cellStyle name="Heading 1" xfId="145"/>
    <cellStyle name="Heading 1 2" xfId="146"/>
    <cellStyle name="Heading 2" xfId="147"/>
    <cellStyle name="Heading 2 2" xfId="148"/>
    <cellStyle name="Heading 3" xfId="149"/>
    <cellStyle name="Heading 3 2" xfId="150"/>
    <cellStyle name="Heading 4" xfId="151"/>
    <cellStyle name="Heading 4 2" xfId="152"/>
    <cellStyle name="HEADINGS" xfId="153"/>
    <cellStyle name="HEADINGS 2" xfId="154"/>
    <cellStyle name="HEADINGSTOP" xfId="155"/>
    <cellStyle name="HEADINGSTOP 2" xfId="156"/>
    <cellStyle name="Hyperlink" xfId="157"/>
    <cellStyle name="Hiperpovezava 2" xfId="158"/>
    <cellStyle name="Hiperpovezava 2 2" xfId="159"/>
    <cellStyle name="Input" xfId="160"/>
    <cellStyle name="Input [yellow]" xfId="161"/>
    <cellStyle name="Input [yellow] 2" xfId="162"/>
    <cellStyle name="Input 2" xfId="163"/>
    <cellStyle name="Input 3" xfId="164"/>
    <cellStyle name="Input 4" xfId="165"/>
    <cellStyle name="Input 5" xfId="166"/>
    <cellStyle name="Input 6" xfId="167"/>
    <cellStyle name="Izhod" xfId="168"/>
    <cellStyle name="Izhod 2" xfId="169"/>
    <cellStyle name="Linked Cell" xfId="170"/>
    <cellStyle name="Linked Cell 2" xfId="171"/>
    <cellStyle name="Migliaia (0)_RESULTS" xfId="172"/>
    <cellStyle name="Migliaia_RESULTS" xfId="173"/>
    <cellStyle name="Naslov" xfId="174"/>
    <cellStyle name="Naslov 1" xfId="175"/>
    <cellStyle name="Naslov 1 2" xfId="176"/>
    <cellStyle name="Naslov 2" xfId="177"/>
    <cellStyle name="Naslov 2 2" xfId="178"/>
    <cellStyle name="Naslov 3" xfId="179"/>
    <cellStyle name="Naslov 3 2" xfId="180"/>
    <cellStyle name="Naslov 4" xfId="181"/>
    <cellStyle name="Naslov 4 2" xfId="182"/>
    <cellStyle name="Naslov 5" xfId="183"/>
    <cellStyle name="Navadno 10" xfId="184"/>
    <cellStyle name="Navadno 11" xfId="185"/>
    <cellStyle name="Navadno 2" xfId="186"/>
    <cellStyle name="Navadno 2 2" xfId="187"/>
    <cellStyle name="Navadno 2 3" xfId="188"/>
    <cellStyle name="Navadno 20" xfId="189"/>
    <cellStyle name="Navadno 3" xfId="190"/>
    <cellStyle name="Navadno 3 2" xfId="191"/>
    <cellStyle name="Navadno 3 3" xfId="192"/>
    <cellStyle name="Navadno 4" xfId="193"/>
    <cellStyle name="Navadno 4 2" xfId="194"/>
    <cellStyle name="Navadno 5" xfId="195"/>
    <cellStyle name="Navadno 6" xfId="196"/>
    <cellStyle name="Navadno 7" xfId="197"/>
    <cellStyle name="Navadno 8" xfId="198"/>
    <cellStyle name="Navadno 9" xfId="199"/>
    <cellStyle name="Neutral" xfId="200"/>
    <cellStyle name="Neutral 2" xfId="201"/>
    <cellStyle name="Nevtralno" xfId="202"/>
    <cellStyle name="Nevtralno 2" xfId="203"/>
    <cellStyle name="Normal - Style1" xfId="204"/>
    <cellStyle name="Normal - Style1 2" xfId="205"/>
    <cellStyle name="Normal - Style1 3" xfId="206"/>
    <cellStyle name="Normal 10" xfId="207"/>
    <cellStyle name="Normal 100" xfId="208"/>
    <cellStyle name="Normal 101" xfId="209"/>
    <cellStyle name="Normal 11" xfId="210"/>
    <cellStyle name="Normal 11 2" xfId="211"/>
    <cellStyle name="Normal 12" xfId="212"/>
    <cellStyle name="Normal 13" xfId="213"/>
    <cellStyle name="Normal 14" xfId="214"/>
    <cellStyle name="Normal 15" xfId="215"/>
    <cellStyle name="Normal 16" xfId="216"/>
    <cellStyle name="Normal 17" xfId="217"/>
    <cellStyle name="Normal 18" xfId="218"/>
    <cellStyle name="Normal 19" xfId="219"/>
    <cellStyle name="Normal 2" xfId="220"/>
    <cellStyle name="Normal 2 2" xfId="221"/>
    <cellStyle name="Normal 2 3" xfId="222"/>
    <cellStyle name="Normal 20" xfId="223"/>
    <cellStyle name="Normal 21" xfId="224"/>
    <cellStyle name="Normal 22" xfId="225"/>
    <cellStyle name="Normal 23" xfId="226"/>
    <cellStyle name="Normal 24" xfId="227"/>
    <cellStyle name="Normal 25" xfId="228"/>
    <cellStyle name="Normal 26" xfId="229"/>
    <cellStyle name="Normal 27" xfId="230"/>
    <cellStyle name="Normal 28" xfId="231"/>
    <cellStyle name="Normal 29" xfId="232"/>
    <cellStyle name="Normal 3" xfId="233"/>
    <cellStyle name="Normal 3 2" xfId="234"/>
    <cellStyle name="Normal 3 3" xfId="235"/>
    <cellStyle name="Normal 30" xfId="236"/>
    <cellStyle name="Normal 31" xfId="237"/>
    <cellStyle name="Normal 32" xfId="238"/>
    <cellStyle name="Normal 33" xfId="239"/>
    <cellStyle name="Normal 34" xfId="240"/>
    <cellStyle name="Normal 35" xfId="241"/>
    <cellStyle name="Normal 36" xfId="242"/>
    <cellStyle name="Normal 37" xfId="243"/>
    <cellStyle name="Normal 38" xfId="244"/>
    <cellStyle name="Normal 39" xfId="245"/>
    <cellStyle name="Normal 4" xfId="246"/>
    <cellStyle name="Normal 4 2" xfId="247"/>
    <cellStyle name="Normal 4 3" xfId="248"/>
    <cellStyle name="Normal 40" xfId="249"/>
    <cellStyle name="Normal 41" xfId="250"/>
    <cellStyle name="Normal 42" xfId="251"/>
    <cellStyle name="Normal 43" xfId="252"/>
    <cellStyle name="Normal 44" xfId="253"/>
    <cellStyle name="Normal 45" xfId="254"/>
    <cellStyle name="Normal 46" xfId="255"/>
    <cellStyle name="Normal 47" xfId="256"/>
    <cellStyle name="Normal 48" xfId="257"/>
    <cellStyle name="Normal 49" xfId="258"/>
    <cellStyle name="Normal 5" xfId="259"/>
    <cellStyle name="Normal 5 2" xfId="260"/>
    <cellStyle name="Normal 50" xfId="261"/>
    <cellStyle name="Normal 51" xfId="262"/>
    <cellStyle name="Normal 52" xfId="263"/>
    <cellStyle name="Normal 53" xfId="264"/>
    <cellStyle name="Normal 54" xfId="265"/>
    <cellStyle name="Normal 55" xfId="266"/>
    <cellStyle name="Normal 56" xfId="267"/>
    <cellStyle name="Normal 57" xfId="268"/>
    <cellStyle name="Normal 58" xfId="269"/>
    <cellStyle name="Normal 59" xfId="270"/>
    <cellStyle name="Normal 6" xfId="271"/>
    <cellStyle name="Normal 60" xfId="272"/>
    <cellStyle name="Normal 61" xfId="273"/>
    <cellStyle name="Normal 62" xfId="274"/>
    <cellStyle name="Normal 63" xfId="275"/>
    <cellStyle name="Normal 64" xfId="276"/>
    <cellStyle name="Normal 65" xfId="277"/>
    <cellStyle name="Normal 66" xfId="278"/>
    <cellStyle name="Normal 67" xfId="279"/>
    <cellStyle name="Normal 68" xfId="280"/>
    <cellStyle name="Normal 69" xfId="281"/>
    <cellStyle name="Normal 7" xfId="282"/>
    <cellStyle name="Normal 70" xfId="283"/>
    <cellStyle name="Normal 71" xfId="284"/>
    <cellStyle name="Normal 72" xfId="285"/>
    <cellStyle name="Normal 73" xfId="286"/>
    <cellStyle name="Normal 74" xfId="287"/>
    <cellStyle name="Normal 75" xfId="288"/>
    <cellStyle name="Normal 76" xfId="289"/>
    <cellStyle name="Normal 77" xfId="290"/>
    <cellStyle name="Normal 78" xfId="291"/>
    <cellStyle name="Normal 79" xfId="292"/>
    <cellStyle name="Normal 8" xfId="293"/>
    <cellStyle name="Normal 80" xfId="294"/>
    <cellStyle name="Normal 81" xfId="295"/>
    <cellStyle name="Normal 82" xfId="296"/>
    <cellStyle name="Normal 83" xfId="297"/>
    <cellStyle name="Normal 84" xfId="298"/>
    <cellStyle name="Normal 85" xfId="299"/>
    <cellStyle name="Normal 86" xfId="300"/>
    <cellStyle name="Normal 87" xfId="301"/>
    <cellStyle name="Normal 88" xfId="302"/>
    <cellStyle name="Normal 89" xfId="303"/>
    <cellStyle name="Normal 9" xfId="304"/>
    <cellStyle name="Normal 90" xfId="305"/>
    <cellStyle name="Normal 91" xfId="306"/>
    <cellStyle name="Normal 92" xfId="307"/>
    <cellStyle name="Normal 93" xfId="308"/>
    <cellStyle name="Normal 94" xfId="309"/>
    <cellStyle name="Normal 95" xfId="310"/>
    <cellStyle name="Normal 96" xfId="311"/>
    <cellStyle name="Normal 97" xfId="312"/>
    <cellStyle name="Normal 98" xfId="313"/>
    <cellStyle name="Normal 99" xfId="314"/>
    <cellStyle name="Normal_02 Popis Vodovod+Kanalizacija" xfId="315"/>
    <cellStyle name="Normale_RESULTS" xfId="316"/>
    <cellStyle name="Note" xfId="317"/>
    <cellStyle name="Note 2" xfId="318"/>
    <cellStyle name="Followed Hyperlink" xfId="319"/>
    <cellStyle name="Percent" xfId="320"/>
    <cellStyle name="Opomba" xfId="321"/>
    <cellStyle name="Opomba 2" xfId="322"/>
    <cellStyle name="Opomba 3" xfId="323"/>
    <cellStyle name="Opozorilo" xfId="324"/>
    <cellStyle name="Opozorilo 2" xfId="325"/>
    <cellStyle name="Output" xfId="326"/>
    <cellStyle name="Output 2" xfId="327"/>
    <cellStyle name="per.style" xfId="328"/>
    <cellStyle name="per.style 2" xfId="329"/>
    <cellStyle name="Percent [2]" xfId="330"/>
    <cellStyle name="Pojasnjevalno besedilo" xfId="331"/>
    <cellStyle name="Pojasnjevalno besedilo 2" xfId="332"/>
    <cellStyle name="Poudarek1" xfId="333"/>
    <cellStyle name="Poudarek1 2" xfId="334"/>
    <cellStyle name="Poudarek2" xfId="335"/>
    <cellStyle name="Poudarek2 2" xfId="336"/>
    <cellStyle name="Poudarek3" xfId="337"/>
    <cellStyle name="Poudarek3 2" xfId="338"/>
    <cellStyle name="Poudarek4" xfId="339"/>
    <cellStyle name="Poudarek4 2" xfId="340"/>
    <cellStyle name="Poudarek5" xfId="341"/>
    <cellStyle name="Poudarek5 2" xfId="342"/>
    <cellStyle name="Poudarek6" xfId="343"/>
    <cellStyle name="Poudarek6 2" xfId="344"/>
    <cellStyle name="Povezana celica" xfId="345"/>
    <cellStyle name="Povezana celica 2" xfId="346"/>
    <cellStyle name="Preveri celico" xfId="347"/>
    <cellStyle name="Preveri celico 2" xfId="348"/>
    <cellStyle name="Računanje" xfId="349"/>
    <cellStyle name="Računanje 2" xfId="350"/>
    <cellStyle name="regstoresfromspecstores" xfId="351"/>
    <cellStyle name="regstoresfromspecstores 2" xfId="352"/>
    <cellStyle name="RevList" xfId="353"/>
    <cellStyle name="RevList 2" xfId="354"/>
    <cellStyle name="S22" xfId="355"/>
    <cellStyle name="SHADEDSTORES" xfId="356"/>
    <cellStyle name="SHADEDSTORES 2" xfId="357"/>
    <cellStyle name="Slabo" xfId="358"/>
    <cellStyle name="Slabo 2" xfId="359"/>
    <cellStyle name="Slog 1" xfId="360"/>
    <cellStyle name="Slog 1 2" xfId="361"/>
    <cellStyle name="specstores" xfId="362"/>
    <cellStyle name="specstores 2" xfId="363"/>
    <cellStyle name="Style 1" xfId="364"/>
    <cellStyle name="Subtotal" xfId="365"/>
    <cellStyle name="Subtotal 2" xfId="366"/>
    <cellStyle name="Title" xfId="367"/>
    <cellStyle name="Title 2" xfId="368"/>
    <cellStyle name="Total" xfId="369"/>
    <cellStyle name="Total 2" xfId="370"/>
    <cellStyle name="Currency" xfId="371"/>
    <cellStyle name="Valuta (0)_RESULTS" xfId="372"/>
    <cellStyle name="Currency [0]" xfId="373"/>
    <cellStyle name="Valuta 2" xfId="374"/>
    <cellStyle name="Comma" xfId="375"/>
    <cellStyle name="Comma [0]" xfId="376"/>
    <cellStyle name="Vejica [0] 2" xfId="377"/>
    <cellStyle name="Vejica 2" xfId="378"/>
    <cellStyle name="Vejica 2 2" xfId="379"/>
    <cellStyle name="Vejica 3" xfId="380"/>
    <cellStyle name="Vejica 4" xfId="381"/>
    <cellStyle name="Vnos" xfId="382"/>
    <cellStyle name="Vnos 2" xfId="383"/>
    <cellStyle name="Vsota" xfId="384"/>
    <cellStyle name="Vsota 2" xfId="385"/>
    <cellStyle name="Warning Text" xfId="386"/>
    <cellStyle name="Warning Text 2" xfId="3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zoomScalePageLayoutView="0" workbookViewId="0" topLeftCell="A91">
      <selection activeCell="D71" sqref="D71"/>
    </sheetView>
  </sheetViews>
  <sheetFormatPr defaultColWidth="9.00390625" defaultRowHeight="12.75"/>
  <cols>
    <col min="1" max="1" width="4.25390625" style="1" customWidth="1"/>
    <col min="2" max="2" width="43.50390625" style="2" customWidth="1"/>
    <col min="3" max="4" width="5.875" style="0" customWidth="1"/>
    <col min="5" max="6" width="12.75390625" style="3" customWidth="1"/>
  </cols>
  <sheetData>
    <row r="1" spans="1:6" ht="15">
      <c r="A1" s="4" t="s">
        <v>0</v>
      </c>
      <c r="B1" s="5" t="s">
        <v>22</v>
      </c>
      <c r="C1" s="6"/>
      <c r="D1" s="6"/>
      <c r="E1" s="7"/>
      <c r="F1" s="7"/>
    </row>
    <row r="2" spans="1:6" ht="15">
      <c r="A2" s="4"/>
      <c r="B2" s="5"/>
      <c r="C2" s="6"/>
      <c r="D2" s="6"/>
      <c r="E2" s="7"/>
      <c r="F2" s="7"/>
    </row>
    <row r="3" spans="1:6" ht="76.5">
      <c r="A3" s="4">
        <v>1</v>
      </c>
      <c r="B3" s="5" t="s">
        <v>68</v>
      </c>
      <c r="C3" s="6" t="s">
        <v>1</v>
      </c>
      <c r="D3" s="6">
        <v>1</v>
      </c>
      <c r="E3" s="7"/>
      <c r="F3" s="7"/>
    </row>
    <row r="4" spans="1:6" ht="15">
      <c r="A4" s="4"/>
      <c r="B4" s="5"/>
      <c r="C4" s="6"/>
      <c r="D4" s="6"/>
      <c r="E4" s="7"/>
      <c r="F4" s="7"/>
    </row>
    <row r="5" spans="1:2" ht="15">
      <c r="A5" s="4">
        <v>2</v>
      </c>
      <c r="B5" s="5" t="s">
        <v>69</v>
      </c>
    </row>
    <row r="6" spans="1:4" ht="15">
      <c r="A6" s="4"/>
      <c r="B6" s="5" t="s">
        <v>70</v>
      </c>
      <c r="C6" s="6" t="s">
        <v>2</v>
      </c>
      <c r="D6" s="6">
        <v>1</v>
      </c>
    </row>
    <row r="7" spans="1:6" ht="15">
      <c r="A7" s="4"/>
      <c r="B7" s="5" t="s">
        <v>3</v>
      </c>
      <c r="C7" s="6" t="s">
        <v>1</v>
      </c>
      <c r="D7" s="6">
        <v>1</v>
      </c>
      <c r="E7" s="7"/>
      <c r="F7" s="7"/>
    </row>
    <row r="8" spans="1:6" ht="15">
      <c r="A8" s="4"/>
      <c r="B8" s="5"/>
      <c r="C8" s="6"/>
      <c r="D8" s="6"/>
      <c r="E8" s="7"/>
      <c r="F8" s="7"/>
    </row>
    <row r="9" spans="1:2" ht="15">
      <c r="A9" s="4">
        <v>3</v>
      </c>
      <c r="B9" s="5" t="s">
        <v>69</v>
      </c>
    </row>
    <row r="10" spans="1:4" ht="15">
      <c r="A10" s="4"/>
      <c r="B10" s="5" t="s">
        <v>70</v>
      </c>
      <c r="C10" s="6" t="s">
        <v>2</v>
      </c>
      <c r="D10" s="6">
        <v>1</v>
      </c>
    </row>
    <row r="11" spans="1:4" ht="15">
      <c r="A11" s="4"/>
      <c r="B11" s="5" t="s">
        <v>71</v>
      </c>
      <c r="C11" s="6" t="s">
        <v>2</v>
      </c>
      <c r="D11" s="6">
        <v>1</v>
      </c>
    </row>
    <row r="12" spans="1:6" ht="15">
      <c r="A12" s="4"/>
      <c r="B12" s="5" t="s">
        <v>3</v>
      </c>
      <c r="C12" s="6" t="s">
        <v>1</v>
      </c>
      <c r="D12" s="6">
        <v>1</v>
      </c>
      <c r="E12" s="7"/>
      <c r="F12" s="7"/>
    </row>
    <row r="13" spans="1:6" ht="15">
      <c r="A13" s="4"/>
      <c r="B13" s="5"/>
      <c r="C13" s="6"/>
      <c r="D13" s="6"/>
      <c r="E13" s="7"/>
      <c r="F13" s="7"/>
    </row>
    <row r="14" spans="1:6" ht="15">
      <c r="A14" s="4">
        <v>4</v>
      </c>
      <c r="B14" s="5" t="s">
        <v>23</v>
      </c>
      <c r="C14" s="6"/>
      <c r="D14" s="6"/>
      <c r="E14" s="7"/>
      <c r="F14" s="7"/>
    </row>
    <row r="15" spans="1:6" ht="61.5">
      <c r="A15" s="4"/>
      <c r="B15" s="5" t="s">
        <v>67</v>
      </c>
      <c r="C15" s="6"/>
      <c r="D15" s="6"/>
      <c r="E15" s="7"/>
      <c r="F15" s="7"/>
    </row>
    <row r="16" spans="1:6" ht="30.75">
      <c r="A16" s="4"/>
      <c r="B16" s="5" t="s">
        <v>43</v>
      </c>
      <c r="C16" s="6"/>
      <c r="D16" s="6"/>
      <c r="E16" s="7"/>
      <c r="F16" s="7"/>
    </row>
    <row r="17" spans="1:6" ht="15">
      <c r="A17" s="4"/>
      <c r="B17" s="5" t="s">
        <v>24</v>
      </c>
      <c r="C17" s="6" t="s">
        <v>4</v>
      </c>
      <c r="D17" s="6">
        <v>450</v>
      </c>
      <c r="E17" s="7"/>
      <c r="F17" s="7">
        <f>+D17*E17</f>
        <v>0</v>
      </c>
    </row>
    <row r="18" spans="1:6" ht="15">
      <c r="A18" s="4"/>
      <c r="B18" s="5" t="s">
        <v>25</v>
      </c>
      <c r="C18" s="6" t="s">
        <v>4</v>
      </c>
      <c r="D18" s="6">
        <v>220</v>
      </c>
      <c r="E18" s="7"/>
      <c r="F18" s="7">
        <f>+D18*E18</f>
        <v>0</v>
      </c>
    </row>
    <row r="19" spans="1:6" ht="15">
      <c r="A19" s="4"/>
      <c r="B19" s="5" t="s">
        <v>26</v>
      </c>
      <c r="C19" s="6" t="s">
        <v>4</v>
      </c>
      <c r="D19" s="6">
        <v>150</v>
      </c>
      <c r="E19" s="7"/>
      <c r="F19" s="7">
        <f>+D19*E19</f>
        <v>0</v>
      </c>
    </row>
    <row r="20" spans="1:6" ht="15">
      <c r="A20" s="4"/>
      <c r="B20" s="5" t="s">
        <v>27</v>
      </c>
      <c r="C20" s="6" t="s">
        <v>4</v>
      </c>
      <c r="D20" s="6">
        <v>550</v>
      </c>
      <c r="E20" s="7"/>
      <c r="F20" s="7">
        <f>+D20*E20</f>
        <v>0</v>
      </c>
    </row>
    <row r="21" spans="1:6" ht="15">
      <c r="A21" s="4"/>
      <c r="B21" s="5" t="s">
        <v>28</v>
      </c>
      <c r="C21" s="6" t="s">
        <v>4</v>
      </c>
      <c r="D21" s="6">
        <v>60</v>
      </c>
      <c r="E21" s="7"/>
      <c r="F21" s="7">
        <f>+D21*E21</f>
        <v>0</v>
      </c>
    </row>
    <row r="22" spans="1:6" ht="61.5">
      <c r="A22" s="4"/>
      <c r="B22" s="5" t="s">
        <v>29</v>
      </c>
      <c r="C22" s="6"/>
      <c r="D22" s="6"/>
      <c r="E22" s="7"/>
      <c r="F22" s="7"/>
    </row>
    <row r="23" spans="1:6" ht="15">
      <c r="A23" s="4"/>
      <c r="B23" s="5" t="s">
        <v>30</v>
      </c>
      <c r="C23" s="6" t="s">
        <v>4</v>
      </c>
      <c r="D23" s="6">
        <v>90</v>
      </c>
      <c r="E23" s="7"/>
      <c r="F23" s="7">
        <f aca="true" t="shared" si="0" ref="F23:F32">+D23*E23</f>
        <v>0</v>
      </c>
    </row>
    <row r="24" spans="1:6" ht="45.75">
      <c r="A24" s="4"/>
      <c r="B24" s="5" t="s">
        <v>52</v>
      </c>
      <c r="C24" s="6" t="s">
        <v>2</v>
      </c>
      <c r="D24" s="6">
        <v>21</v>
      </c>
      <c r="E24" s="7"/>
      <c r="F24" s="7">
        <f t="shared" si="0"/>
        <v>0</v>
      </c>
    </row>
    <row r="25" spans="1:6" ht="61.5">
      <c r="A25" s="4"/>
      <c r="B25" s="5" t="s">
        <v>54</v>
      </c>
      <c r="C25" s="6" t="s">
        <v>2</v>
      </c>
      <c r="D25" s="6">
        <v>15</v>
      </c>
      <c r="E25" s="7"/>
      <c r="F25" s="7">
        <f t="shared" si="0"/>
        <v>0</v>
      </c>
    </row>
    <row r="26" spans="1:6" ht="45.75">
      <c r="A26" s="4"/>
      <c r="B26" s="5" t="s">
        <v>53</v>
      </c>
      <c r="C26" s="6" t="s">
        <v>4</v>
      </c>
      <c r="D26" s="6">
        <v>1200</v>
      </c>
      <c r="E26" s="7"/>
      <c r="F26" s="7">
        <f t="shared" si="0"/>
        <v>0</v>
      </c>
    </row>
    <row r="27" spans="1:6" ht="15">
      <c r="A27" s="4"/>
      <c r="B27" s="5" t="s">
        <v>56</v>
      </c>
      <c r="C27" s="6" t="s">
        <v>4</v>
      </c>
      <c r="D27" s="6">
        <v>200</v>
      </c>
      <c r="E27" s="7"/>
      <c r="F27" s="7">
        <f t="shared" si="0"/>
        <v>0</v>
      </c>
    </row>
    <row r="28" spans="1:6" ht="30.75">
      <c r="A28" s="4"/>
      <c r="B28" s="5" t="s">
        <v>31</v>
      </c>
      <c r="C28" s="6" t="s">
        <v>2</v>
      </c>
      <c r="D28" s="6">
        <v>60</v>
      </c>
      <c r="E28" s="7"/>
      <c r="F28" s="7">
        <f t="shared" si="0"/>
        <v>0</v>
      </c>
    </row>
    <row r="29" spans="1:6" ht="30.75">
      <c r="A29" s="4"/>
      <c r="B29" s="5" t="s">
        <v>44</v>
      </c>
      <c r="C29" s="6" t="s">
        <v>2</v>
      </c>
      <c r="D29" s="6">
        <v>20</v>
      </c>
      <c r="E29" s="7"/>
      <c r="F29" s="7">
        <f t="shared" si="0"/>
        <v>0</v>
      </c>
    </row>
    <row r="30" spans="1:6" ht="30.75">
      <c r="A30" s="4"/>
      <c r="B30" s="5" t="s">
        <v>58</v>
      </c>
      <c r="C30" s="6" t="s">
        <v>4</v>
      </c>
      <c r="D30" s="6">
        <v>15</v>
      </c>
      <c r="E30" s="7"/>
      <c r="F30" s="7">
        <f t="shared" si="0"/>
        <v>0</v>
      </c>
    </row>
    <row r="31" spans="1:6" ht="15">
      <c r="A31" s="4"/>
      <c r="B31" s="5" t="s">
        <v>57</v>
      </c>
      <c r="C31" s="6" t="s">
        <v>2</v>
      </c>
      <c r="D31" s="6">
        <v>12</v>
      </c>
      <c r="E31" s="7"/>
      <c r="F31" s="7">
        <f t="shared" si="0"/>
        <v>0</v>
      </c>
    </row>
    <row r="32" spans="1:6" ht="30.75">
      <c r="A32" s="4"/>
      <c r="B32" s="5" t="s">
        <v>59</v>
      </c>
      <c r="C32" s="6" t="s">
        <v>2</v>
      </c>
      <c r="D32" s="6">
        <v>12</v>
      </c>
      <c r="E32" s="7"/>
      <c r="F32" s="7">
        <f t="shared" si="0"/>
        <v>0</v>
      </c>
    </row>
    <row r="33" spans="1:6" ht="15">
      <c r="A33" s="4"/>
      <c r="B33" s="5"/>
      <c r="C33" s="6"/>
      <c r="D33" s="6"/>
      <c r="E33" s="7"/>
      <c r="F33" s="7"/>
    </row>
    <row r="34" spans="1:6" ht="61.5">
      <c r="A34" s="4">
        <v>5</v>
      </c>
      <c r="B34" s="5" t="s">
        <v>55</v>
      </c>
      <c r="C34" s="6" t="s">
        <v>1</v>
      </c>
      <c r="D34" s="6">
        <v>12</v>
      </c>
      <c r="E34" s="7"/>
      <c r="F34" s="7">
        <f>+D34*E34</f>
        <v>0</v>
      </c>
    </row>
    <row r="35" spans="1:6" ht="15">
      <c r="A35" s="4"/>
      <c r="B35" s="5"/>
      <c r="C35" s="6"/>
      <c r="D35" s="6"/>
      <c r="E35" s="7"/>
      <c r="F35" s="7"/>
    </row>
    <row r="36" spans="1:6" ht="45.75">
      <c r="A36" s="4">
        <v>6</v>
      </c>
      <c r="B36" s="5" t="s">
        <v>32</v>
      </c>
      <c r="C36" s="6" t="s">
        <v>17</v>
      </c>
      <c r="D36" s="6">
        <v>4</v>
      </c>
      <c r="E36" s="7"/>
      <c r="F36" s="7">
        <f>+D36*E36</f>
        <v>0</v>
      </c>
    </row>
    <row r="37" spans="1:6" ht="15">
      <c r="A37" s="4"/>
      <c r="B37" s="5"/>
      <c r="C37" s="6"/>
      <c r="D37" s="6"/>
      <c r="E37" s="7"/>
      <c r="F37" s="7"/>
    </row>
    <row r="38" spans="1:6" ht="30.75">
      <c r="A38" s="4">
        <v>7</v>
      </c>
      <c r="B38" s="5" t="s">
        <v>33</v>
      </c>
      <c r="C38" s="6" t="s">
        <v>17</v>
      </c>
      <c r="D38" s="6">
        <v>20</v>
      </c>
      <c r="E38" s="7"/>
      <c r="F38" s="7">
        <f>+D38*E38</f>
        <v>0</v>
      </c>
    </row>
    <row r="39" spans="1:6" ht="15">
      <c r="A39" s="4"/>
      <c r="B39" s="5"/>
      <c r="C39" s="6"/>
      <c r="D39" s="6"/>
      <c r="E39" s="7"/>
      <c r="F39" s="7"/>
    </row>
    <row r="40" spans="1:6" ht="30.75">
      <c r="A40" s="4">
        <v>8</v>
      </c>
      <c r="B40" s="5" t="s">
        <v>45</v>
      </c>
      <c r="C40" s="6" t="s">
        <v>17</v>
      </c>
      <c r="D40" s="6">
        <v>3</v>
      </c>
      <c r="E40" s="7"/>
      <c r="F40" s="7">
        <f>+D40*E40</f>
        <v>0</v>
      </c>
    </row>
    <row r="41" spans="1:6" ht="15">
      <c r="A41" s="4"/>
      <c r="B41" s="5"/>
      <c r="C41" s="6"/>
      <c r="D41" s="6"/>
      <c r="E41" s="7"/>
      <c r="F41" s="7"/>
    </row>
    <row r="42" spans="1:6" ht="15">
      <c r="A42" s="4">
        <v>9</v>
      </c>
      <c r="B42" s="5" t="s">
        <v>65</v>
      </c>
      <c r="C42" s="6" t="s">
        <v>17</v>
      </c>
      <c r="D42" s="6">
        <v>24</v>
      </c>
      <c r="E42" s="7"/>
      <c r="F42" s="7">
        <f>+D42*E42</f>
        <v>0</v>
      </c>
    </row>
    <row r="43" spans="1:6" ht="15">
      <c r="A43" s="4"/>
      <c r="B43" s="5"/>
      <c r="C43" s="6"/>
      <c r="D43" s="6"/>
      <c r="E43" s="7"/>
      <c r="F43" s="7"/>
    </row>
    <row r="44" spans="1:6" ht="45.75">
      <c r="A44" s="4">
        <v>10</v>
      </c>
      <c r="B44" s="5" t="s">
        <v>34</v>
      </c>
      <c r="C44" s="6" t="s">
        <v>5</v>
      </c>
      <c r="D44" s="6">
        <v>3</v>
      </c>
      <c r="E44" s="7">
        <f>SUM(F3:F42)</f>
        <v>0</v>
      </c>
      <c r="F44" s="7">
        <f>+E44*D44/100</f>
        <v>0</v>
      </c>
    </row>
    <row r="45" spans="1:6" ht="15">
      <c r="A45" s="4"/>
      <c r="B45" s="5"/>
      <c r="C45" s="6"/>
      <c r="D45" s="6"/>
      <c r="E45" s="7"/>
      <c r="F45" s="7"/>
    </row>
    <row r="46" spans="1:6" ht="15">
      <c r="A46" s="4">
        <v>11</v>
      </c>
      <c r="B46" s="5" t="s">
        <v>36</v>
      </c>
      <c r="C46" s="6" t="s">
        <v>35</v>
      </c>
      <c r="D46" s="6">
        <v>3</v>
      </c>
      <c r="E46" s="7">
        <f>+E44</f>
        <v>0</v>
      </c>
      <c r="F46" s="7">
        <f>+E46*D46/100</f>
        <v>0</v>
      </c>
    </row>
    <row r="47" spans="1:6" ht="15">
      <c r="A47" s="4"/>
      <c r="B47" s="5"/>
      <c r="C47" s="6"/>
      <c r="D47" s="6"/>
      <c r="E47" s="7"/>
      <c r="F47" s="7"/>
    </row>
    <row r="48" spans="1:6" ht="15">
      <c r="A48" s="4">
        <v>12</v>
      </c>
      <c r="B48" s="5" t="s">
        <v>37</v>
      </c>
      <c r="C48" s="6" t="s">
        <v>1</v>
      </c>
      <c r="D48" s="6">
        <v>1</v>
      </c>
      <c r="E48" s="7"/>
      <c r="F48" s="7">
        <f>+D48*E48</f>
        <v>0</v>
      </c>
    </row>
    <row r="49" spans="1:6" ht="15">
      <c r="A49" s="4"/>
      <c r="B49" s="5"/>
      <c r="C49" s="6"/>
      <c r="D49" s="6"/>
      <c r="E49" s="7"/>
      <c r="F49" s="7"/>
    </row>
    <row r="50" spans="1:6" ht="30.75">
      <c r="A50" s="4">
        <v>13</v>
      </c>
      <c r="B50" s="5" t="s">
        <v>38</v>
      </c>
      <c r="C50" s="6" t="s">
        <v>1</v>
      </c>
      <c r="D50" s="6">
        <v>1</v>
      </c>
      <c r="E50" s="7"/>
      <c r="F50" s="7">
        <f>+D50*E50</f>
        <v>0</v>
      </c>
    </row>
    <row r="51" spans="1:6" ht="15">
      <c r="A51" s="4"/>
      <c r="B51" s="5"/>
      <c r="C51" s="6"/>
      <c r="D51" s="6"/>
      <c r="E51" s="7"/>
      <c r="F51" s="7"/>
    </row>
    <row r="52" spans="1:6" ht="45.75">
      <c r="A52" s="4">
        <v>14</v>
      </c>
      <c r="B52" s="5" t="s">
        <v>64</v>
      </c>
      <c r="C52" s="6" t="s">
        <v>1</v>
      </c>
      <c r="D52" s="6">
        <v>1</v>
      </c>
      <c r="E52" s="7"/>
      <c r="F52" s="7">
        <f>+D52*E52</f>
        <v>0</v>
      </c>
    </row>
    <row r="53" spans="1:6" ht="15">
      <c r="A53" s="4"/>
      <c r="B53" s="5"/>
      <c r="C53" s="6"/>
      <c r="D53" s="6"/>
      <c r="E53" s="7"/>
      <c r="F53" s="7"/>
    </row>
    <row r="54" spans="1:6" ht="15">
      <c r="A54" s="4">
        <v>15</v>
      </c>
      <c r="B54" s="5" t="s">
        <v>39</v>
      </c>
      <c r="C54" s="6" t="s">
        <v>5</v>
      </c>
      <c r="D54" s="6">
        <v>3</v>
      </c>
      <c r="E54" s="7">
        <f>+E46+F48+F50+F52</f>
        <v>0</v>
      </c>
      <c r="F54" s="7">
        <f>+E54*D54/100</f>
        <v>0</v>
      </c>
    </row>
    <row r="55" spans="1:6" ht="15">
      <c r="A55" s="19"/>
      <c r="B55" s="20" t="s">
        <v>6</v>
      </c>
      <c r="C55" s="21"/>
      <c r="D55" s="21"/>
      <c r="E55" s="22"/>
      <c r="F55" s="23">
        <f>SUM(F3:F54)</f>
        <v>0</v>
      </c>
    </row>
    <row r="57" spans="1:6" ht="15">
      <c r="A57" s="4" t="s">
        <v>7</v>
      </c>
      <c r="B57" s="5" t="s">
        <v>8</v>
      </c>
      <c r="C57" s="6"/>
      <c r="D57" s="6"/>
      <c r="E57" s="7"/>
      <c r="F57" s="7"/>
    </row>
    <row r="58" spans="1:6" ht="15">
      <c r="A58" s="4"/>
      <c r="B58" s="5"/>
      <c r="C58" s="6"/>
      <c r="D58" s="6"/>
      <c r="E58" s="7"/>
      <c r="F58" s="7"/>
    </row>
    <row r="59" spans="1:6" ht="15">
      <c r="A59" s="38">
        <v>1</v>
      </c>
      <c r="B59" s="5" t="s">
        <v>72</v>
      </c>
      <c r="C59" s="16"/>
      <c r="D59" s="16"/>
      <c r="E59" s="39"/>
      <c r="F59" s="17"/>
    </row>
    <row r="60" spans="1:6" ht="15">
      <c r="A60" s="38"/>
      <c r="B60" s="5" t="s">
        <v>47</v>
      </c>
      <c r="C60" s="16" t="s">
        <v>2</v>
      </c>
      <c r="D60" s="16">
        <v>24</v>
      </c>
      <c r="E60" s="39"/>
      <c r="F60" s="17"/>
    </row>
    <row r="61" spans="1:6" ht="15">
      <c r="A61" s="38"/>
      <c r="B61" s="5" t="s">
        <v>3</v>
      </c>
      <c r="C61" s="16" t="s">
        <v>1</v>
      </c>
      <c r="D61" s="16">
        <v>1</v>
      </c>
      <c r="E61" s="39"/>
      <c r="F61" s="17"/>
    </row>
    <row r="62" spans="1:6" ht="15">
      <c r="A62" s="4"/>
      <c r="B62" s="5"/>
      <c r="C62" s="6"/>
      <c r="D62" s="6"/>
      <c r="E62" s="7"/>
      <c r="F62" s="7"/>
    </row>
    <row r="63" spans="1:6" ht="76.5">
      <c r="A63" s="4">
        <v>2</v>
      </c>
      <c r="B63" s="5" t="s">
        <v>16</v>
      </c>
      <c r="C63" s="6" t="s">
        <v>2</v>
      </c>
      <c r="D63" s="6">
        <v>14</v>
      </c>
      <c r="E63" s="7"/>
      <c r="F63" s="7">
        <f>+D63*E63</f>
        <v>0</v>
      </c>
    </row>
    <row r="64" spans="1:6" ht="15">
      <c r="A64" s="4"/>
      <c r="B64" s="5"/>
      <c r="C64" s="6"/>
      <c r="D64" s="6"/>
      <c r="E64" s="7"/>
      <c r="F64" s="7"/>
    </row>
    <row r="65" spans="1:4" ht="45.75">
      <c r="A65" s="4">
        <v>3</v>
      </c>
      <c r="B65" s="5" t="s">
        <v>46</v>
      </c>
      <c r="C65" s="6"/>
      <c r="D65" s="6"/>
    </row>
    <row r="66" spans="1:6" ht="15">
      <c r="A66" s="4"/>
      <c r="B66" s="5" t="s">
        <v>10</v>
      </c>
      <c r="C66" s="6" t="s">
        <v>4</v>
      </c>
      <c r="D66" s="6">
        <v>550</v>
      </c>
      <c r="E66" s="7"/>
      <c r="F66" s="7">
        <f>+D66*E66</f>
        <v>0</v>
      </c>
    </row>
    <row r="67" spans="1:6" ht="15">
      <c r="A67" s="4"/>
      <c r="B67" s="5"/>
      <c r="C67" s="6"/>
      <c r="D67" s="6"/>
      <c r="E67" s="7"/>
      <c r="F67" s="7"/>
    </row>
    <row r="68" spans="1:6" ht="45.75">
      <c r="A68" s="4">
        <v>4</v>
      </c>
      <c r="B68" s="5" t="s">
        <v>12</v>
      </c>
      <c r="C68" s="6"/>
      <c r="D68" s="6"/>
      <c r="E68" s="7"/>
      <c r="F68" s="7"/>
    </row>
    <row r="69" spans="1:6" ht="15">
      <c r="A69" s="4"/>
      <c r="B69" s="5" t="s">
        <v>13</v>
      </c>
      <c r="C69" s="6" t="s">
        <v>4</v>
      </c>
      <c r="D69" s="6">
        <v>20</v>
      </c>
      <c r="E69" s="7"/>
      <c r="F69" s="7">
        <f>+D69*E69</f>
        <v>0</v>
      </c>
    </row>
    <row r="70" spans="1:6" ht="15">
      <c r="A70" s="4"/>
      <c r="B70" s="5"/>
      <c r="C70" s="6"/>
      <c r="D70" s="6"/>
      <c r="E70" s="7"/>
      <c r="F70" s="7"/>
    </row>
    <row r="71" spans="1:6" ht="45.75">
      <c r="A71" s="4">
        <v>5</v>
      </c>
      <c r="B71" s="5" t="s">
        <v>53</v>
      </c>
      <c r="C71" s="6" t="s">
        <v>4</v>
      </c>
      <c r="D71" s="6">
        <v>450</v>
      </c>
      <c r="E71" s="7"/>
      <c r="F71" s="7">
        <f>+D71*E71</f>
        <v>0</v>
      </c>
    </row>
    <row r="72" spans="1:6" ht="15">
      <c r="A72" s="4"/>
      <c r="B72" s="5"/>
      <c r="C72" s="6"/>
      <c r="D72" s="6"/>
      <c r="E72" s="7"/>
      <c r="F72" s="7"/>
    </row>
    <row r="73" spans="1:6" ht="45.75">
      <c r="A73" s="4">
        <v>6</v>
      </c>
      <c r="B73" s="5" t="s">
        <v>14</v>
      </c>
      <c r="C73" s="14">
        <v>0.03</v>
      </c>
      <c r="D73" s="6"/>
      <c r="E73" s="7">
        <f>SUM(F61:F71)</f>
        <v>0</v>
      </c>
      <c r="F73" s="7">
        <f>+E73*0.03</f>
        <v>0</v>
      </c>
    </row>
    <row r="74" spans="1:6" ht="15">
      <c r="A74" s="4"/>
      <c r="B74" s="5"/>
      <c r="C74" s="14"/>
      <c r="D74" s="6"/>
      <c r="E74" s="7"/>
      <c r="F74" s="7"/>
    </row>
    <row r="75" spans="1:6" ht="61.5">
      <c r="A75" s="4">
        <v>7</v>
      </c>
      <c r="B75" s="5" t="s">
        <v>15</v>
      </c>
      <c r="C75" s="6" t="s">
        <v>1</v>
      </c>
      <c r="D75" s="6">
        <v>1</v>
      </c>
      <c r="E75" s="7"/>
      <c r="F75" s="7">
        <f>+D75*E75</f>
        <v>0</v>
      </c>
    </row>
    <row r="76" spans="1:6" ht="15">
      <c r="A76" s="4"/>
      <c r="B76" s="5"/>
      <c r="C76" s="6"/>
      <c r="D76" s="6"/>
      <c r="E76" s="7"/>
      <c r="F76" s="7"/>
    </row>
    <row r="77" spans="1:6" ht="15">
      <c r="A77" s="4">
        <v>8</v>
      </c>
      <c r="B77" s="5" t="s">
        <v>49</v>
      </c>
      <c r="C77" s="6"/>
      <c r="D77" s="6"/>
      <c r="E77" s="7"/>
      <c r="F77" s="7"/>
    </row>
    <row r="78" spans="1:6" ht="15">
      <c r="A78" s="4"/>
      <c r="B78" s="5" t="s">
        <v>63</v>
      </c>
      <c r="C78" s="6" t="s">
        <v>1</v>
      </c>
      <c r="D78" s="6">
        <v>24</v>
      </c>
      <c r="E78" s="7"/>
      <c r="F78" s="7">
        <f>+D78*E78</f>
        <v>0</v>
      </c>
    </row>
    <row r="79" spans="1:6" ht="15">
      <c r="A79" s="4"/>
      <c r="B79" s="5" t="s">
        <v>48</v>
      </c>
      <c r="C79" s="6" t="s">
        <v>1</v>
      </c>
      <c r="D79" s="6">
        <v>24</v>
      </c>
      <c r="E79" s="7"/>
      <c r="F79" s="7">
        <f>+D79*E79</f>
        <v>0</v>
      </c>
    </row>
    <row r="80" spans="1:6" ht="15">
      <c r="A80" s="4"/>
      <c r="B80" s="5"/>
      <c r="C80" s="6"/>
      <c r="D80" s="6"/>
      <c r="E80" s="7"/>
      <c r="F80" s="7"/>
    </row>
    <row r="81" spans="1:6" ht="61.5">
      <c r="A81" s="4">
        <v>9</v>
      </c>
      <c r="B81" s="5" t="s">
        <v>60</v>
      </c>
      <c r="C81" s="6" t="s">
        <v>1</v>
      </c>
      <c r="D81" s="6">
        <v>1</v>
      </c>
      <c r="E81" s="7"/>
      <c r="F81" s="7">
        <f>+D81*E81</f>
        <v>0</v>
      </c>
    </row>
    <row r="82" ht="15">
      <c r="A82" s="4"/>
    </row>
    <row r="83" spans="1:6" ht="15">
      <c r="A83" s="13">
        <v>10</v>
      </c>
      <c r="B83" s="15" t="s">
        <v>11</v>
      </c>
      <c r="C83" s="18">
        <v>0.03</v>
      </c>
      <c r="D83" s="16"/>
      <c r="E83" s="17"/>
      <c r="F83" s="17">
        <f>+E83*0.03</f>
        <v>0</v>
      </c>
    </row>
    <row r="84" spans="1:6" ht="15">
      <c r="A84" s="13"/>
      <c r="B84" s="15"/>
      <c r="C84" s="16"/>
      <c r="D84" s="16"/>
      <c r="E84" s="17"/>
      <c r="F84" s="17"/>
    </row>
    <row r="85" spans="1:6" ht="15">
      <c r="A85" s="13">
        <v>11</v>
      </c>
      <c r="B85" s="15" t="s">
        <v>9</v>
      </c>
      <c r="C85" s="16" t="s">
        <v>1</v>
      </c>
      <c r="D85" s="16">
        <v>1</v>
      </c>
      <c r="E85" s="17"/>
      <c r="F85" s="7">
        <f>+D85*E85</f>
        <v>0</v>
      </c>
    </row>
    <row r="86" spans="1:6" ht="15">
      <c r="A86" s="8"/>
      <c r="B86" s="9" t="s">
        <v>6</v>
      </c>
      <c r="C86" s="10"/>
      <c r="D86" s="10"/>
      <c r="E86" s="11"/>
      <c r="F86" s="12">
        <f>SUM(F63:F85)</f>
        <v>0</v>
      </c>
    </row>
    <row r="88" spans="1:6" ht="15">
      <c r="A88" s="13" t="s">
        <v>40</v>
      </c>
      <c r="B88" s="15" t="s">
        <v>18</v>
      </c>
      <c r="C88" s="16"/>
      <c r="D88" s="16"/>
      <c r="E88" s="17"/>
      <c r="F88" s="17"/>
    </row>
    <row r="89" spans="1:6" ht="15">
      <c r="A89" s="13"/>
      <c r="B89" s="15"/>
      <c r="C89" s="16"/>
      <c r="D89" s="16"/>
      <c r="E89" s="17"/>
      <c r="F89" s="17"/>
    </row>
    <row r="90" spans="1:6" ht="30.75">
      <c r="A90" s="13">
        <v>1</v>
      </c>
      <c r="B90" s="15" t="s">
        <v>61</v>
      </c>
      <c r="C90" s="16" t="s">
        <v>1</v>
      </c>
      <c r="D90" s="16">
        <v>1</v>
      </c>
      <c r="E90" s="17"/>
      <c r="F90" s="7">
        <f>+D90*E90</f>
        <v>0</v>
      </c>
    </row>
    <row r="91" spans="1:6" ht="15">
      <c r="A91" s="13"/>
      <c r="B91" s="15"/>
      <c r="C91" s="16"/>
      <c r="D91" s="16"/>
      <c r="E91" s="17"/>
      <c r="F91" s="17"/>
    </row>
    <row r="92" spans="1:6" ht="15">
      <c r="A92" s="13">
        <v>2</v>
      </c>
      <c r="B92" s="15" t="s">
        <v>66</v>
      </c>
      <c r="C92" s="16" t="s">
        <v>2</v>
      </c>
      <c r="D92" s="16">
        <v>10</v>
      </c>
      <c r="E92" s="17"/>
      <c r="F92" s="7">
        <f>+D92*E92</f>
        <v>0</v>
      </c>
    </row>
    <row r="93" spans="1:6" ht="15">
      <c r="A93" s="13"/>
      <c r="B93" s="15"/>
      <c r="C93" s="16"/>
      <c r="D93" s="16"/>
      <c r="E93" s="17"/>
      <c r="F93" s="17"/>
    </row>
    <row r="94" spans="1:6" ht="45.75">
      <c r="A94" s="13">
        <v>3</v>
      </c>
      <c r="B94" s="15" t="s">
        <v>50</v>
      </c>
      <c r="C94" s="16" t="s">
        <v>2</v>
      </c>
      <c r="D94" s="16">
        <v>25</v>
      </c>
      <c r="E94" s="17"/>
      <c r="F94" s="7">
        <f>+D94*E94</f>
        <v>0</v>
      </c>
    </row>
    <row r="95" spans="1:6" ht="15">
      <c r="A95" s="13"/>
      <c r="B95" s="15" t="s">
        <v>73</v>
      </c>
      <c r="C95" s="16" t="s">
        <v>2</v>
      </c>
      <c r="D95" s="16">
        <v>2</v>
      </c>
      <c r="E95" s="17"/>
      <c r="F95" s="7">
        <f>+D95*E95</f>
        <v>0</v>
      </c>
    </row>
    <row r="96" spans="1:6" ht="15">
      <c r="A96" s="13"/>
      <c r="B96" s="15"/>
      <c r="C96" s="16"/>
      <c r="D96" s="16"/>
      <c r="E96" s="17"/>
      <c r="F96" s="7"/>
    </row>
    <row r="97" spans="1:6" ht="15">
      <c r="A97" s="13">
        <v>4</v>
      </c>
      <c r="B97" s="15" t="s">
        <v>51</v>
      </c>
      <c r="C97" s="16" t="s">
        <v>2</v>
      </c>
      <c r="D97" s="16">
        <v>1</v>
      </c>
      <c r="E97" s="17"/>
      <c r="F97" s="7">
        <f>+D97*E97</f>
        <v>0</v>
      </c>
    </row>
    <row r="98" spans="1:6" ht="15">
      <c r="A98" s="13"/>
      <c r="B98" s="15"/>
      <c r="C98" s="16"/>
      <c r="D98" s="16"/>
      <c r="E98" s="17"/>
      <c r="F98" s="7"/>
    </row>
    <row r="99" spans="1:6" ht="15">
      <c r="A99" s="13">
        <v>5</v>
      </c>
      <c r="B99" s="15" t="s">
        <v>74</v>
      </c>
      <c r="C99" s="16" t="s">
        <v>2</v>
      </c>
      <c r="D99" s="16">
        <v>1</v>
      </c>
      <c r="E99" s="17"/>
      <c r="F99" s="7">
        <f>+D99*E99</f>
        <v>0</v>
      </c>
    </row>
    <row r="100" spans="1:6" ht="15">
      <c r="A100" s="13"/>
      <c r="B100" s="15"/>
      <c r="C100" s="16"/>
      <c r="D100" s="16"/>
      <c r="E100" s="17"/>
      <c r="F100" s="17"/>
    </row>
    <row r="101" spans="1:6" ht="15">
      <c r="A101" s="13">
        <v>6</v>
      </c>
      <c r="B101" s="15" t="s">
        <v>19</v>
      </c>
      <c r="C101" s="16" t="s">
        <v>2</v>
      </c>
      <c r="D101" s="16">
        <v>20</v>
      </c>
      <c r="E101" s="17"/>
      <c r="F101" s="7">
        <f>+D101*E101</f>
        <v>0</v>
      </c>
    </row>
    <row r="102" spans="1:6" ht="15">
      <c r="A102" s="13"/>
      <c r="B102" s="15"/>
      <c r="C102" s="16"/>
      <c r="D102" s="16"/>
      <c r="E102" s="17"/>
      <c r="F102" s="17"/>
    </row>
    <row r="103" spans="1:6" ht="15">
      <c r="A103" s="13">
        <v>7</v>
      </c>
      <c r="B103" s="15" t="s">
        <v>21</v>
      </c>
      <c r="C103" s="16" t="s">
        <v>1</v>
      </c>
      <c r="D103" s="16">
        <v>1</v>
      </c>
      <c r="E103" s="17"/>
      <c r="F103" s="7">
        <f>+D103*E103</f>
        <v>0</v>
      </c>
    </row>
    <row r="104" spans="1:6" ht="15">
      <c r="A104" s="13"/>
      <c r="B104" s="15"/>
      <c r="C104" s="16"/>
      <c r="D104" s="16"/>
      <c r="E104" s="17"/>
      <c r="F104" s="17"/>
    </row>
    <row r="105" spans="1:6" ht="45.75">
      <c r="A105" s="13">
        <v>8</v>
      </c>
      <c r="B105" s="15" t="s">
        <v>20</v>
      </c>
      <c r="C105" s="16" t="s">
        <v>1</v>
      </c>
      <c r="D105" s="16">
        <v>1</v>
      </c>
      <c r="E105" s="17"/>
      <c r="F105" s="7">
        <f>+D105*E105</f>
        <v>0</v>
      </c>
    </row>
    <row r="106" spans="1:6" ht="15">
      <c r="A106" s="13"/>
      <c r="B106" s="15"/>
      <c r="C106" s="16"/>
      <c r="D106" s="16"/>
      <c r="E106" s="17"/>
      <c r="F106" s="17"/>
    </row>
    <row r="107" spans="1:6" ht="15">
      <c r="A107" s="19"/>
      <c r="B107" s="20" t="s">
        <v>6</v>
      </c>
      <c r="C107" s="21"/>
      <c r="D107" s="21"/>
      <c r="E107" s="22"/>
      <c r="F107" s="23">
        <f>SUM(F90:F106)</f>
        <v>0</v>
      </c>
    </row>
    <row r="108" spans="1:6" ht="15">
      <c r="A108" s="13"/>
      <c r="B108" s="15"/>
      <c r="C108" s="16"/>
      <c r="D108" s="16"/>
      <c r="E108" s="17"/>
      <c r="F108" s="17"/>
    </row>
    <row r="110" spans="1:6" s="28" customFormat="1" ht="15">
      <c r="A110" s="29"/>
      <c r="B110" s="30" t="s">
        <v>62</v>
      </c>
      <c r="C110" s="31"/>
      <c r="D110" s="31"/>
      <c r="E110" s="32"/>
      <c r="F110" s="32"/>
    </row>
    <row r="111" spans="1:6" s="28" customFormat="1" ht="15">
      <c r="A111" s="29"/>
      <c r="B111" s="30"/>
      <c r="C111" s="31"/>
      <c r="D111" s="31"/>
      <c r="E111" s="32"/>
      <c r="F111" s="32"/>
    </row>
    <row r="112" spans="1:6" s="28" customFormat="1" ht="15">
      <c r="A112" s="29" t="s">
        <v>0</v>
      </c>
      <c r="B112" s="30" t="s">
        <v>41</v>
      </c>
      <c r="C112" s="31"/>
      <c r="D112" s="31"/>
      <c r="E112" s="32"/>
      <c r="F112" s="32">
        <f>+F55</f>
        <v>0</v>
      </c>
    </row>
    <row r="113" spans="1:6" s="28" customFormat="1" ht="15">
      <c r="A113" s="29" t="s">
        <v>7</v>
      </c>
      <c r="B113" s="30" t="s">
        <v>8</v>
      </c>
      <c r="C113" s="31"/>
      <c r="D113" s="31"/>
      <c r="E113" s="32"/>
      <c r="F113" s="32">
        <f>+F86</f>
        <v>0</v>
      </c>
    </row>
    <row r="114" spans="1:6" s="28" customFormat="1" ht="15">
      <c r="A114" s="29" t="s">
        <v>40</v>
      </c>
      <c r="B114" s="30" t="s">
        <v>42</v>
      </c>
      <c r="C114" s="31"/>
      <c r="D114" s="31"/>
      <c r="E114" s="32"/>
      <c r="F114" s="32">
        <f>+F107</f>
        <v>0</v>
      </c>
    </row>
    <row r="115" spans="1:6" s="28" customFormat="1" ht="15">
      <c r="A115" s="33"/>
      <c r="B115" s="34" t="s">
        <v>6</v>
      </c>
      <c r="C115" s="35"/>
      <c r="D115" s="35"/>
      <c r="E115" s="36"/>
      <c r="F115" s="37">
        <f>SUM(F112:F114)</f>
        <v>0</v>
      </c>
    </row>
    <row r="116" spans="1:6" s="28" customFormat="1" ht="15">
      <c r="A116" s="24"/>
      <c r="B116" s="25"/>
      <c r="C116" s="26"/>
      <c r="D116" s="26"/>
      <c r="E116" s="27"/>
      <c r="F116" s="27"/>
    </row>
  </sheetData>
  <sheetProtection/>
  <printOptions/>
  <pageMargins left="0.7479166666666667" right="0.7479166666666667" top="0.4597222222222222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Alenka Prelovsek</cp:lastModifiedBy>
  <dcterms:created xsi:type="dcterms:W3CDTF">2021-11-18T11:04:47Z</dcterms:created>
  <dcterms:modified xsi:type="dcterms:W3CDTF">2021-11-18T13:23:26Z</dcterms:modified>
  <cp:category/>
  <cp:version/>
  <cp:contentType/>
  <cp:contentStatus/>
</cp:coreProperties>
</file>